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janvier - fevrier 2021/janv/"/>
    </mc:Choice>
  </mc:AlternateContent>
  <xr:revisionPtr revIDLastSave="0" documentId="13_ncr:1_{0A90E8A1-F45A-7441-88E0-0A2749B1C6B6}" xr6:coauthVersionLast="36" xr6:coauthVersionMax="46" xr10:uidLastSave="{00000000-0000-0000-0000-000000000000}"/>
  <bookViews>
    <workbookView xWindow="0" yWindow="500" windowWidth="28800" windowHeight="15920" xr2:uid="{00000000-000D-0000-FFFF-FFFF00000000}"/>
  </bookViews>
  <sheets>
    <sheet name="NATIONAL" sheetId="27" r:id="rId1"/>
    <sheet name="AIX-MARSEILLE" sheetId="1" r:id="rId2"/>
    <sheet name="AMIENS" sheetId="2" r:id="rId3"/>
    <sheet name="BORDEAUX" sheetId="3" r:id="rId4"/>
    <sheet name="BOURGOGNE FRANCHE COMTE" sheetId="4" r:id="rId5"/>
    <sheet name="CLERMONT FERRAND" sheetId="5" r:id="rId6"/>
    <sheet name="CRETEIL" sheetId="6" r:id="rId7"/>
    <sheet name="PARIS" sheetId="7" r:id="rId8"/>
    <sheet name="GRENOBLE" sheetId="9" r:id="rId9"/>
    <sheet name="LILLE" sheetId="10" r:id="rId10"/>
    <sheet name="LIMOGES" sheetId="11" r:id="rId11"/>
    <sheet name="LORRAINE" sheetId="12" r:id="rId12"/>
    <sheet name="LYON" sheetId="13" r:id="rId13"/>
    <sheet name="MONTPELLIER" sheetId="14" r:id="rId14"/>
    <sheet name="NANTES" sheetId="15" r:id="rId15"/>
    <sheet name="NICE-TOULON" sheetId="16" r:id="rId16"/>
    <sheet name="NORMANDIE" sheetId="17" r:id="rId17"/>
    <sheet name="ORLEANS TOURS" sheetId="18" r:id="rId18"/>
    <sheet name="POITIERS" sheetId="20" r:id="rId19"/>
    <sheet name="REIMS" sheetId="21" r:id="rId20"/>
    <sheet name="RENNES-BRETAGNE" sheetId="22" r:id="rId21"/>
    <sheet name="STRASBOURG" sheetId="23" r:id="rId22"/>
    <sheet name="TOULOUSE" sheetId="24" r:id="rId23"/>
    <sheet name="VERSAILLES" sheetId="25" r:id="rId24"/>
  </sheets>
  <calcPr calcId="181029"/>
</workbook>
</file>

<file path=xl/calcChain.xml><?xml version="1.0" encoding="utf-8"?>
<calcChain xmlns="http://schemas.openxmlformats.org/spreadsheetml/2006/main">
  <c r="K4" i="25" l="1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I4" i="24"/>
  <c r="H4" i="24"/>
  <c r="G4" i="24"/>
  <c r="F4" i="24"/>
  <c r="E4" i="24"/>
  <c r="D4" i="24"/>
  <c r="C4" i="24"/>
  <c r="B4" i="24"/>
  <c r="K4" i="23"/>
  <c r="J4" i="23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20"/>
  <c r="K5" i="20" s="1"/>
  <c r="J4" i="20"/>
  <c r="I4" i="20"/>
  <c r="H4" i="20"/>
  <c r="G4" i="20"/>
  <c r="F4" i="20"/>
  <c r="E4" i="20"/>
  <c r="D4" i="20"/>
  <c r="C4" i="20"/>
  <c r="B4" i="20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J4" i="12"/>
  <c r="I4" i="12"/>
  <c r="H4" i="12"/>
  <c r="G4" i="12"/>
  <c r="F4" i="12"/>
  <c r="E4" i="12"/>
  <c r="D4" i="12"/>
  <c r="C4" i="12"/>
  <c r="B4" i="12"/>
  <c r="K4" i="11"/>
  <c r="J4" i="1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9"/>
  <c r="K5" i="9" s="1"/>
  <c r="J4" i="9"/>
  <c r="J5" i="9" s="1"/>
  <c r="I4" i="9"/>
  <c r="H4" i="9"/>
  <c r="G4" i="9"/>
  <c r="F4" i="9"/>
  <c r="E4" i="9"/>
  <c r="D4" i="9"/>
  <c r="C4" i="9"/>
  <c r="B4" i="9"/>
  <c r="K4" i="7"/>
  <c r="K5" i="7" s="1"/>
  <c r="J4" i="7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K4" i="1"/>
  <c r="K5" i="1" s="1"/>
  <c r="J4" i="1"/>
  <c r="J5" i="1" s="1"/>
  <c r="I4" i="1"/>
  <c r="H4" i="1"/>
  <c r="G4" i="1"/>
  <c r="F4" i="1"/>
  <c r="E4" i="1"/>
  <c r="D4" i="1"/>
  <c r="C4" i="1"/>
  <c r="B4" i="1"/>
  <c r="J5" i="24" l="1"/>
  <c r="J5" i="23"/>
  <c r="K5" i="23"/>
  <c r="J5" i="20"/>
  <c r="K5" i="12"/>
  <c r="J5" i="12"/>
  <c r="J5" i="11"/>
  <c r="K5" i="11"/>
  <c r="J5" i="7"/>
</calcChain>
</file>

<file path=xl/sharedStrings.xml><?xml version="1.0" encoding="utf-8"?>
<sst xmlns="http://schemas.openxmlformats.org/spreadsheetml/2006/main" count="2390" uniqueCount="892">
  <si>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</si>
  <si>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</si>
  <si>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</si>
  <si>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</si>
  <si>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</si>
  <si>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</si>
  <si>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</si>
  <si>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</si>
  <si>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</si>
  <si>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</si>
  <si>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</si>
  <si>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r>
      <rPr>
        <sz val="10"/>
        <rFont val="Arial"/>
        <family val="2"/>
      </rPr>
      <t>CROUS AIX-MARSEILLE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</si>
  <si>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</si>
  <si>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</si>
  <si>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</si>
  <si>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</si>
  <si>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</si>
  <si>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</si>
  <si>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</si>
  <si>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</si>
  <si>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</si>
  <si>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</si>
  <si>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</si>
  <si>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</si>
  <si>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</si>
  <si>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</si>
  <si>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</si>
  <si>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</si>
  <si>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</si>
  <si>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</si>
  <si>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</si>
  <si>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</si>
  <si>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</si>
  <si>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</si>
  <si>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</si>
  <si>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</si>
  <si>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</si>
  <si>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</si>
  <si>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</si>
  <si>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</si>
  <si>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</si>
  <si>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</si>
  <si>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</si>
  <si>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</si>
  <si>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</si>
  <si>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Les balustres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</si>
  <si>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</si>
  <si>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</si>
  <si>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</si>
  <si>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</si>
  <si>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</si>
  <si>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</si>
  <si>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</si>
  <si>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</si>
  <si>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</si>
  <si>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</si>
  <si>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</si>
  <si>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</si>
  <si>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</si>
  <si>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RESIDENCE PAULIANE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</si>
  <si>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</si>
  <si>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</si>
  <si>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</si>
  <si>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</si>
  <si>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</si>
  <si>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</si>
  <si>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</si>
  <si>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 et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</si>
  <si>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</si>
  <si>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Charles de Gaulle</t>
    </r>
  </si>
  <si>
    <r>
      <rPr>
        <b/>
        <sz val="11"/>
        <rFont val="Arial"/>
        <family val="2"/>
      </rPr>
      <t>Creil</t>
    </r>
  </si>
  <si>
    <r>
      <rPr>
        <b/>
        <sz val="11"/>
        <rFont val="Arial"/>
        <family val="2"/>
      </rPr>
      <t>DELOUARD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</si>
  <si>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</si>
  <si>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</si>
  <si>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Hotoie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</si>
  <si>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</si>
  <si>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</si>
  <si>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</si>
  <si>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</si>
  <si>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</si>
  <si>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</si>
  <si>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</si>
  <si>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</si>
  <si>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</si>
  <si>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</si>
  <si>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</si>
  <si>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</si>
  <si>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</si>
  <si>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</si>
  <si>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</si>
  <si>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</si>
  <si>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</si>
  <si>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</si>
  <si>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</si>
  <si>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</si>
  <si>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</si>
  <si>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</si>
  <si>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</si>
  <si>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</si>
  <si>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</si>
  <si>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</si>
  <si>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</si>
  <si>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</si>
  <si>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</si>
  <si>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</si>
  <si>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</si>
  <si>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</si>
  <si>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</si>
  <si>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</si>
  <si>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</si>
  <si>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</si>
  <si>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</si>
  <si>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</si>
  <si>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</si>
  <si>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</si>
  <si>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</si>
  <si>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</si>
  <si>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</si>
  <si>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</si>
  <si>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</si>
  <si>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Michel Serres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</si>
  <si>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</si>
  <si>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</si>
  <si>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</si>
  <si>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</si>
  <si>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</si>
  <si>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</si>
  <si>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</si>
  <si>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</si>
  <si>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</si>
  <si>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</si>
  <si>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</si>
  <si>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</si>
  <si>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</si>
  <si>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</si>
  <si>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</si>
  <si>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</si>
  <si>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</si>
  <si>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</si>
  <si>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5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</si>
  <si>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</si>
  <si>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</si>
  <si>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</si>
  <si>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</si>
  <si>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</si>
  <si>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</si>
  <si>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</si>
  <si>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</si>
  <si>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</si>
  <si>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</si>
  <si>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</si>
  <si>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</si>
  <si>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</si>
  <si>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</si>
  <si>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</si>
  <si>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</si>
  <si>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</si>
  <si>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</si>
  <si>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</si>
  <si>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</si>
  <si>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</si>
  <si>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</si>
  <si>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</si>
  <si>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</si>
  <si>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</si>
  <si>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</si>
  <si>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</si>
  <si>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</si>
  <si>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</si>
  <si>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</si>
  <si>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</si>
  <si>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</si>
  <si>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Sens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</si>
  <si>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</si>
  <si>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</si>
  <si>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</si>
  <si>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</si>
  <si>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</si>
  <si>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</si>
  <si>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RU Montmuzard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</si>
  <si>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</si>
  <si>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</si>
  <si>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</si>
  <si>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</si>
  <si>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Cézeaux Cité 1 (CCZ)</t>
    </r>
  </si>
  <si>
    <r>
      <rPr>
        <b/>
        <sz val="11"/>
        <rFont val="Arial"/>
        <family val="2"/>
      </rPr>
      <t>CROUS CLERMONT FERRAND - Amboise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</si>
  <si>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</si>
  <si>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</si>
  <si>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</si>
  <si>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</si>
  <si>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</si>
  <si>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Lebon (CLE)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</si>
  <si>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</si>
  <si>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Lauréats (CLE)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</si>
  <si>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</si>
  <si>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</si>
  <si>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 (CMO)</t>
    </r>
  </si>
  <si>
    <r>
      <rPr>
        <b/>
        <sz val="11"/>
        <rFont val="Arial"/>
        <family val="2"/>
      </rPr>
      <t>Paul Collomp (CLE)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</si>
  <si>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</si>
  <si>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</si>
  <si>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</si>
  <si>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</si>
  <si>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</si>
  <si>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</si>
  <si>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</si>
  <si>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</si>
  <si>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</si>
  <si>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Pasteur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</si>
  <si>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</si>
  <si>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</si>
  <si>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</si>
  <si>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</si>
  <si>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</si>
  <si>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</si>
  <si>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</si>
  <si>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</si>
  <si>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</si>
  <si>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</si>
  <si>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</si>
  <si>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</si>
  <si>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</si>
  <si>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</si>
  <si>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</si>
  <si>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</si>
  <si>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</si>
  <si>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</si>
  <si>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</si>
  <si>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</si>
  <si>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</si>
  <si>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</si>
  <si>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</si>
  <si>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</si>
  <si>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</si>
  <si>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</si>
  <si>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</si>
  <si>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</si>
  <si>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</si>
  <si>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</si>
  <si>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</si>
  <si>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</si>
  <si>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</si>
  <si>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Avia 2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</si>
  <si>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</si>
  <si>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</si>
  <si>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</si>
  <si>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</si>
  <si>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</si>
  <si>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</si>
  <si>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</si>
  <si>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</si>
  <si>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</si>
  <si>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</si>
  <si>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</si>
  <si>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</si>
  <si>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</si>
  <si>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</si>
  <si>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</si>
  <si>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</si>
  <si>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</si>
  <si>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</si>
  <si>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</si>
  <si>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</si>
  <si>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</si>
  <si>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</si>
  <si>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</si>
  <si>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</si>
  <si>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</si>
  <si>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</si>
  <si>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</si>
  <si>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</si>
  <si>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</si>
  <si>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</si>
  <si>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</si>
  <si>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</si>
  <si>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</si>
  <si>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</si>
  <si>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</si>
  <si>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</si>
  <si>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</si>
  <si>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</si>
  <si>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</si>
  <si>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</si>
  <si>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</si>
  <si>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</si>
  <si>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</si>
  <si>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</si>
  <si>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</si>
  <si>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</si>
  <si>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</si>
  <si>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</si>
  <si>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</si>
  <si>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</si>
  <si>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</si>
  <si>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</si>
  <si>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</si>
  <si>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</si>
  <si>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</si>
  <si>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</si>
  <si>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</si>
  <si>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</si>
  <si>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</si>
  <si>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</si>
  <si>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</si>
  <si>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</si>
  <si>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</si>
  <si>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</si>
  <si>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Residence CHAMPOLLION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</si>
  <si>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</si>
  <si>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</si>
  <si>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</si>
  <si>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</si>
  <si>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</si>
  <si>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</si>
  <si>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</si>
  <si>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</si>
  <si>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</si>
  <si>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</si>
  <si>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</si>
  <si>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</si>
  <si>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</si>
  <si>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</si>
  <si>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</si>
  <si>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</si>
  <si>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</si>
  <si>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</si>
  <si>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</si>
  <si>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</si>
  <si>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</si>
  <si>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</si>
  <si>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</si>
  <si>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</si>
  <si>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</si>
  <si>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</si>
  <si>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</si>
  <si>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</si>
  <si>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La Tronche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</si>
  <si>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</si>
  <si>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</si>
  <si>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</si>
  <si>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</si>
  <si>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</si>
  <si>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</si>
  <si>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</si>
  <si>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</si>
  <si>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</si>
  <si>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</si>
  <si>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</si>
  <si>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</si>
  <si>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</si>
  <si>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</si>
  <si>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</si>
  <si>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</si>
  <si>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</si>
  <si>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</si>
  <si>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</si>
  <si>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</si>
  <si>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</si>
  <si>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</si>
  <si>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</si>
  <si>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</si>
  <si>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</si>
  <si>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</si>
  <si>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</si>
  <si>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</si>
  <si>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</si>
  <si>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</si>
  <si>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</si>
  <si>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</si>
  <si>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</si>
  <si>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Helene Boucher Villeneuve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</si>
  <si>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</si>
  <si>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et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</si>
  <si>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</si>
  <si>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</si>
  <si>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</si>
  <si>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</si>
  <si>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</si>
  <si>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</si>
  <si>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</si>
  <si>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</si>
  <si>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</si>
  <si>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</si>
  <si>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</si>
  <si>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</si>
  <si>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</si>
  <si>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</si>
  <si>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</si>
  <si>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Gambetta</t>
    </r>
  </si>
  <si>
    <r>
      <rPr>
        <b/>
        <sz val="11"/>
        <rFont val="Arial"/>
        <family val="2"/>
      </rPr>
      <t>Résidence Grand Rue</t>
    </r>
  </si>
  <si>
    <r>
      <rPr>
        <b/>
        <sz val="11"/>
        <rFont val="Arial"/>
        <family val="2"/>
      </rPr>
      <t>Résidence La Liberté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</si>
  <si>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</si>
  <si>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René Barjavel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</si>
  <si>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</si>
  <si>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</si>
  <si>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</si>
  <si>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</si>
  <si>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</si>
  <si>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Tour Danrémont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</si>
  <si>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</si>
  <si>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</si>
  <si>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</si>
  <si>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</si>
  <si>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</si>
  <si>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</si>
  <si>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</si>
  <si>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</si>
  <si>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</si>
  <si>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</si>
  <si>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LORRAINE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</si>
  <si>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</si>
  <si>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</si>
  <si>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</si>
  <si>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</si>
  <si>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</si>
  <si>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</si>
  <si>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</si>
  <si>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</si>
  <si>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</si>
  <si>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</si>
  <si>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</si>
  <si>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</si>
  <si>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</si>
  <si>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</si>
  <si>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</si>
  <si>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</si>
  <si>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</si>
  <si>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</si>
  <si>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</si>
  <si>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</si>
  <si>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Georges Rinck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</si>
  <si>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</si>
  <si>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</si>
  <si>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</si>
  <si>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</si>
  <si>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</si>
  <si>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</si>
  <si>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</si>
  <si>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</si>
  <si>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</si>
  <si>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</si>
  <si>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</si>
  <si>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</si>
  <si>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</si>
  <si>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</si>
  <si>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</si>
  <si>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</si>
  <si>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Mermoz E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</si>
  <si>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</si>
  <si>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</si>
  <si>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</si>
  <si>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</si>
  <si>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</si>
  <si>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</si>
  <si>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</si>
  <si>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</si>
  <si>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</si>
  <si>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</si>
  <si>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</si>
  <si>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</si>
  <si>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</si>
  <si>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</si>
  <si>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</si>
  <si>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(bat B à G)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</si>
  <si>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</si>
  <si>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Alexandrie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</si>
  <si>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</si>
  <si>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</si>
  <si>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</si>
  <si>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</si>
  <si>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</si>
  <si>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</si>
  <si>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</si>
  <si>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</si>
  <si>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</si>
  <si>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</si>
  <si>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</si>
  <si>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</si>
  <si>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</si>
  <si>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</si>
  <si>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</si>
  <si>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Colombière 2 hors cité U</t>
    </r>
  </si>
  <si>
    <r>
      <rPr>
        <b/>
        <sz val="11"/>
        <rFont val="Arial"/>
        <family val="2"/>
      </rPr>
      <t>Colombieres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</si>
  <si>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</si>
  <si>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Euromedecine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</si>
  <si>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</si>
  <si>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</si>
  <si>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</si>
  <si>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</si>
  <si>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</si>
  <si>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</si>
  <si>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</si>
  <si>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</si>
  <si>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</si>
  <si>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</si>
  <si>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</si>
  <si>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</si>
  <si>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</si>
  <si>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</si>
  <si>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</si>
  <si>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</si>
  <si>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</si>
  <si>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</si>
  <si>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</si>
  <si>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</si>
  <si>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</si>
  <si>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</si>
  <si>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</si>
  <si>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</si>
  <si>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</si>
  <si>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</si>
  <si>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</si>
  <si>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</si>
  <si>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</si>
  <si>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</si>
  <si>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</si>
  <si>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</si>
  <si>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</si>
  <si>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</si>
  <si>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</si>
  <si>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E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</si>
  <si>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</si>
  <si>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</si>
  <si>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</si>
  <si>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H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</si>
  <si>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</si>
  <si>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</si>
  <si>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</si>
  <si>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</si>
  <si>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</si>
  <si>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</si>
  <si>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</si>
  <si>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</si>
  <si>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</si>
  <si>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</si>
  <si>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</si>
  <si>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</si>
  <si>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</si>
  <si>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</si>
  <si>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</si>
  <si>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</si>
  <si>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</si>
  <si>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</si>
  <si>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</si>
  <si>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</si>
  <si>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</si>
  <si>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</si>
  <si>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</si>
  <si>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</si>
  <si>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</si>
  <si>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</si>
  <si>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</si>
  <si>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</si>
  <si>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</si>
  <si>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</si>
  <si>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</si>
  <si>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</si>
  <si>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</si>
  <si>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</si>
  <si>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</si>
  <si>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</si>
  <si>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</si>
  <si>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</si>
  <si>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</si>
  <si>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</si>
  <si>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</si>
  <si>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</si>
  <si>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</si>
  <si>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</si>
  <si>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</si>
  <si>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</si>
  <si>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</si>
  <si>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</si>
  <si>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</si>
  <si>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</si>
  <si>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</si>
  <si>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</si>
  <si>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</si>
  <si>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</si>
  <si>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</si>
  <si>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</si>
  <si>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</si>
  <si>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</si>
  <si>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</si>
  <si>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Residence O-Slow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</si>
  <si>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</si>
  <si>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</si>
  <si>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</si>
  <si>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</si>
  <si>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</si>
  <si>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</si>
  <si>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</si>
  <si>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</si>
  <si>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</si>
  <si>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</si>
  <si>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</si>
  <si>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</si>
  <si>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</si>
  <si>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</si>
  <si>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</si>
  <si>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</si>
  <si>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</si>
  <si>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</si>
  <si>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</si>
  <si>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</si>
  <si>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</si>
  <si>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</si>
  <si>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</si>
  <si>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</si>
  <si>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</si>
  <si>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sz val="10"/>
        <rFont val="Arial"/>
        <family val="2"/>
      </rPr>
      <t>CROUS Normandie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</si>
  <si>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</si>
  <si>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</si>
  <si>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</si>
  <si>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</si>
  <si>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</si>
  <si>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</si>
  <si>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</si>
  <si>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</si>
  <si>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</si>
  <si>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</si>
  <si>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</si>
  <si>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</si>
  <si>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</si>
  <si>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</si>
  <si>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</si>
  <si>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</si>
  <si>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</si>
  <si>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</si>
  <si>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</si>
  <si>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</si>
  <si>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</si>
  <si>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</si>
  <si>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</si>
  <si>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</si>
  <si>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</si>
  <si>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</si>
  <si>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</si>
  <si>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</si>
  <si>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</si>
  <si>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</si>
  <si>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</si>
  <si>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</si>
  <si>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</si>
  <si>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</si>
  <si>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</si>
  <si>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</si>
  <si>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</si>
  <si>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</si>
  <si>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</si>
  <si>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</si>
  <si>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</si>
  <si>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Amarillys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</si>
  <si>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</si>
  <si>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</si>
  <si>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</si>
  <si>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</si>
  <si>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</si>
  <si>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</si>
  <si>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</si>
  <si>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</si>
  <si>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</si>
  <si>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</si>
  <si>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</si>
  <si>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</si>
  <si>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</si>
  <si>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</si>
  <si>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</si>
  <si>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</si>
  <si>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</si>
  <si>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Dahlias- Aristote)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</si>
  <si>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</si>
  <si>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</si>
  <si>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</si>
  <si>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</si>
  <si>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</si>
  <si>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</si>
  <si>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</si>
  <si>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</si>
  <si>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</si>
  <si>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</si>
  <si>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</si>
  <si>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</si>
  <si>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</si>
  <si>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</si>
  <si>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</si>
  <si>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</si>
  <si>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</si>
  <si>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</si>
  <si>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</si>
  <si>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</si>
  <si>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</si>
  <si>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</si>
  <si>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</si>
  <si>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</si>
  <si>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</si>
  <si>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</si>
  <si>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</si>
  <si>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</si>
  <si>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</si>
  <si>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</si>
  <si>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</si>
  <si>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</si>
  <si>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</si>
  <si>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</si>
  <si>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</si>
  <si>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</si>
  <si>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</si>
  <si>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</si>
  <si>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</si>
  <si>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</si>
  <si>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</si>
  <si>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</si>
  <si>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</si>
  <si>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</si>
  <si>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</si>
  <si>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</si>
  <si>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</si>
  <si>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</si>
  <si>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</si>
  <si>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</si>
  <si>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</si>
  <si>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</si>
  <si>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</si>
  <si>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</si>
  <si>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</si>
  <si>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</si>
  <si>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</si>
  <si>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</si>
  <si>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</si>
  <si>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/ sequoias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</si>
  <si>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</si>
  <si>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</si>
  <si>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</si>
  <si>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</si>
  <si>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</si>
  <si>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</si>
  <si>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</si>
  <si>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</si>
  <si>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</si>
  <si>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</si>
  <si>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</si>
  <si>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</si>
  <si>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</si>
  <si>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</si>
  <si>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</si>
  <si>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</si>
  <si>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</si>
  <si>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A</t>
    </r>
  </si>
  <si>
    <r>
      <rPr>
        <b/>
        <sz val="11"/>
        <rFont val="Arial"/>
        <family val="2"/>
      </rPr>
      <t>Rennes Patton A&amp;B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</si>
  <si>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</si>
  <si>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</si>
  <si>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</si>
  <si>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</si>
  <si>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</si>
  <si>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</si>
  <si>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</si>
  <si>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</si>
  <si>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</si>
  <si>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</si>
  <si>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</si>
  <si>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</si>
  <si>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</si>
  <si>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</si>
  <si>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</si>
  <si>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</si>
  <si>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Hauts de l'Illberg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</si>
  <si>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</si>
  <si>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</si>
  <si>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A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</si>
  <si>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</si>
  <si>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</si>
  <si>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</si>
  <si>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</si>
  <si>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</si>
  <si>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</si>
  <si>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Residence Expressions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</si>
  <si>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</si>
  <si>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</si>
  <si>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</si>
  <si>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</si>
  <si>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</si>
  <si>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</si>
  <si>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</si>
  <si>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</si>
  <si>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</si>
  <si>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</si>
  <si>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</si>
  <si>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</si>
  <si>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</si>
  <si>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</si>
  <si>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</si>
  <si>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</si>
  <si>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</si>
  <si>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</si>
  <si>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</si>
  <si>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</si>
  <si>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</si>
  <si>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</si>
  <si>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</si>
  <si>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</si>
  <si>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</si>
  <si>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</si>
  <si>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</si>
  <si>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</si>
  <si>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</si>
  <si>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</si>
  <si>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</si>
  <si>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</si>
  <si>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</si>
  <si>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</si>
  <si>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</si>
  <si>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</si>
  <si>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</si>
  <si>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</si>
  <si>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</si>
  <si>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</si>
  <si>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</si>
  <si>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</si>
  <si>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</si>
  <si>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</si>
  <si>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</si>
  <si>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</si>
  <si>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</si>
  <si>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</si>
  <si>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</si>
  <si>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</si>
  <si>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</si>
  <si>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</si>
  <si>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</si>
  <si>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</si>
  <si>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</si>
  <si>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</si>
  <si>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</si>
  <si>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</si>
  <si>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</si>
  <si>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</si>
  <si>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</si>
  <si>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</si>
  <si>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</si>
  <si>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</si>
  <si>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</si>
  <si>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</si>
  <si>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</si>
  <si>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</si>
  <si>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</si>
  <si>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</si>
  <si>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</si>
  <si>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</si>
  <si>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</si>
  <si>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AIX-MARSEILLE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</si>
  <si>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</si>
  <si>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</si>
  <si>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</si>
  <si>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</si>
  <si>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</si>
  <si>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</si>
  <si>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</si>
  <si>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LORRAINE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</si>
  <si>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</si>
  <si>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</si>
  <si>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</si>
  <si>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</si>
  <si>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</si>
  <si>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</si>
  <si>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</si>
  <si>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</si>
  <si>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</si>
  <si>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</si>
  <si>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</si>
  <si>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</si>
  <si>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</si>
  <si>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</si>
  <si>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</si>
  <si>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</si>
  <si>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</si>
  <si>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PlanetCampus)</t>
  </si>
  <si>
    <t>Disponibilité_SC</t>
  </si>
  <si>
    <t>Disponibilité du service (toutes responsabilités confondues)</t>
  </si>
  <si>
    <t>Disponibilité_Globale</t>
  </si>
  <si>
    <t>Nombre de lots en exploitation</t>
  </si>
  <si>
    <t>Lots_Exploitation</t>
  </si>
  <si>
    <t>Nombre de lots équipés en Wifi (ou Wifi+RJ45)</t>
  </si>
  <si>
    <t>Lots_Wifi</t>
  </si>
  <si>
    <t>% fibré</t>
  </si>
  <si>
    <t>% adsl</t>
  </si>
  <si>
    <t>Dispo resp SC (%)</t>
  </si>
  <si>
    <t>Dispo toutes resp (%)</t>
  </si>
  <si>
    <t>CROUS BOUGROGNE FRANCHE-COMTE</t>
  </si>
  <si>
    <t>CROUS NORMANDIE</t>
  </si>
  <si>
    <t>CROUS PARIS</t>
  </si>
  <si>
    <t>Total</t>
  </si>
  <si>
    <t>Tableau de bord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</si>
</sst>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  <font>
      <sz val="10"/>
      <color rgb="FF000000"/>
      <name val="Helvetica Neue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33CCCC"/>
      </patternFill>
    </fill>
  </fills>
  <borders count="9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77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77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0" fontId="56" fillId="25" borderId="0" xfId="1" applyFont="1" applyFill="1"/>
    <xf numFmtId="0" fontId="56" fillId="25" borderId="0" xfId="1" applyFont="1" applyFill="1" applyAlignment="1">
      <alignment horizontal="center"/>
    </xf>
    <xf numFmtId="0" fontId="57" fillId="28" borderId="82" xfId="1" applyFont="1" applyFill="1" applyBorder="1" applyAlignment="1">
      <alignment wrapText="1"/>
    </xf>
    <xf numFmtId="0" fontId="57" fillId="28" borderId="78" xfId="1" applyFont="1" applyFill="1" applyBorder="1" applyAlignment="1">
      <alignment wrapText="1"/>
    </xf>
    <xf numFmtId="0" fontId="48" fillId="28" borderId="78" xfId="1" applyFont="1" applyFill="1" applyBorder="1" applyAlignment="1">
      <alignment wrapText="1"/>
    </xf>
    <xf numFmtId="0" fontId="0" fillId="0" borderId="0" xfId="1" applyFont="1" applyFill="1"/>
    <xf numFmtId="0" fontId="58" fillId="0" borderId="83" xfId="1" applyFont="1" applyBorder="1"/>
    <xf numFmtId="0" fontId="57" fillId="0" borderId="81" xfId="1" applyFont="1" applyBorder="1"/>
    <xf numFmtId="9" fontId="59" fillId="0" borderId="81" xfId="1" applyNumberFormat="1" applyFont="1" applyFill="1" applyBorder="1"/>
    <xf numFmtId="0" fontId="60" fillId="25" borderId="75" xfId="1" applyFont="1" applyFill="1" applyBorder="1"/>
    <xf numFmtId="0" fontId="58" fillId="29" borderId="83" xfId="1" applyFont="1" applyFill="1" applyBorder="1"/>
    <xf numFmtId="0" fontId="57" fillId="30" borderId="81" xfId="1" applyFont="1" applyFill="1" applyBorder="1"/>
    <xf numFmtId="0" fontId="57" fillId="0" borderId="81" xfId="1" applyFont="1" applyFill="1" applyBorder="1"/>
    <xf numFmtId="0" fontId="58" fillId="25" borderId="82" xfId="1" applyFont="1" applyFill="1" applyBorder="1"/>
    <xf numFmtId="9" fontId="61" fillId="0" borderId="0" xfId="1" applyNumberFormat="1" applyFont="1" applyFill="1"/>
    <xf numFmtId="0" fontId="62" fillId="25" borderId="0" xfId="1" applyFont="1" applyFill="1"/>
    <xf numFmtId="0" fontId="50" fillId="25" borderId="0" xfId="1" applyFill="1"/>
    <xf numFmtId="0" fontId="58" fillId="25" borderId="0" xfId="1" applyFont="1" applyFill="1"/>
    <xf numFmtId="9" fontId="58" fillId="25" borderId="0" xfId="1" applyNumberFormat="1" applyFont="1" applyFill="1"/>
    <xf numFmtId="0" fontId="61" fillId="25" borderId="0" xfId="1" applyFont="1" applyFill="1"/>
    <xf numFmtId="0" fontId="61" fillId="25" borderId="84" xfId="1" applyFont="1" applyFill="1" applyBorder="1"/>
    <xf numFmtId="0" fontId="51" fillId="25" borderId="85" xfId="1" applyFont="1" applyFill="1" applyBorder="1"/>
    <xf numFmtId="0" fontId="51" fillId="25" borderId="86" xfId="1" applyFont="1" applyFill="1" applyBorder="1"/>
    <xf numFmtId="0" fontId="51" fillId="25" borderId="87" xfId="1" applyFont="1" applyFill="1" applyBorder="1"/>
    <xf numFmtId="17" fontId="53" fillId="26" borderId="81" xfId="0" applyNumberFormat="1" applyFont="1" applyFill="1" applyBorder="1" applyAlignment="1">
      <alignment horizontal="center"/>
    </xf>
    <xf numFmtId="2" fontId="63" fillId="31" borderId="81" xfId="0" applyNumberFormat="1" applyFont="1" applyFill="1" applyBorder="1" applyAlignment="1">
      <alignment horizontal="center"/>
    </xf>
    <xf numFmtId="10" fontId="63" fillId="31" borderId="81" xfId="0" applyNumberFormat="1" applyFont="1" applyFill="1" applyBorder="1" applyAlignment="1">
      <alignment horizontal="center"/>
    </xf>
    <xf numFmtId="0" fontId="63" fillId="31" borderId="81" xfId="0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2" fontId="55" fillId="27" borderId="82" xfId="1" applyNumberFormat="1" applyFont="1" applyFill="1" applyBorder="1" applyAlignment="1">
      <alignment horizontal="center"/>
    </xf>
    <xf numFmtId="2" fontId="55" fillId="27" borderId="83" xfId="1" applyNumberFormat="1" applyFont="1" applyFill="1" applyBorder="1" applyAlignment="1">
      <alignment horizontal="center"/>
    </xf>
    <xf numFmtId="10" fontId="55" fillId="27" borderId="83" xfId="2" applyNumberFormat="1" applyFont="1" applyFill="1" applyBorder="1" applyAlignment="1">
      <alignment horizontal="center"/>
    </xf>
    <xf numFmtId="0" fontId="55" fillId="27" borderId="83" xfId="1" applyFont="1" applyFill="1" applyBorder="1" applyAlignment="1">
      <alignment horizontal="center"/>
    </xf>
    <xf numFmtId="49" fontId="52" fillId="25" borderId="0" xfId="1" applyNumberFormat="1" applyFont="1" applyFill="1" applyAlignment="1">
      <alignment horizontal="center"/>
    </xf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2" fontId="55" fillId="0" borderId="88" xfId="1" applyNumberFormat="1" applyFont="1" applyFill="1" applyBorder="1" applyAlignment="1">
      <alignment horizontal="center"/>
    </xf>
    <xf numFmtId="2" fontId="55" fillId="0" borderId="89" xfId="1" applyNumberFormat="1" applyFont="1" applyFill="1" applyBorder="1" applyAlignment="1">
      <alignment horizontal="center"/>
    </xf>
    <xf numFmtId="2" fontId="55" fillId="0" borderId="83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05EB6787-9A3A-9D49-B431-D1053E404196}"/>
    <cellStyle name="Pourcentage 2" xfId="2" xr:uid="{C5F4EDC2-3883-594A-99C9-2738D8CAAA8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629C-7806-2543-A923-083AC4F9C0A8}">
  <dimension ref="A1:P50"/>
  <sheetViews>
    <sheetView tabSelected="1" workbookViewId="0">
      <selection activeCell="J33" sqref="J33"/>
    </sheetView>
  </sheetViews>
  <sheetFormatPr baseColWidth="10" defaultRowHeight="14" x14ac:dyDescent="0.15"/>
  <cols>
    <col min="1" max="2" width="10.83203125" style="119"/>
    <col min="3" max="3" width="40" style="119" customWidth="1"/>
    <col min="4" max="6" width="8.83203125" style="119" customWidth="1"/>
    <col min="7" max="7" width="10.33203125" style="119" customWidth="1"/>
    <col min="8" max="13" width="9.83203125" style="119" customWidth="1"/>
    <col min="14" max="15" width="10.83203125" style="119"/>
    <col min="16" max="16" width="14.33203125" style="119" bestFit="1" customWidth="1"/>
    <col min="17" max="16384" width="10.83203125" style="119"/>
  </cols>
  <sheetData>
    <row r="1" spans="2:16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2:16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6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</row>
    <row r="4" spans="2:16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spans="2:16" ht="21" x14ac:dyDescent="0.25">
      <c r="B5" s="120"/>
      <c r="D5" s="123"/>
      <c r="E5" s="171" t="s">
        <v>891</v>
      </c>
      <c r="F5" s="171"/>
      <c r="G5" s="171"/>
      <c r="H5" s="171"/>
      <c r="I5" s="123"/>
      <c r="J5" s="123"/>
      <c r="K5" s="123"/>
      <c r="L5" s="123"/>
      <c r="M5" s="123"/>
      <c r="N5" s="122"/>
    </row>
    <row r="6" spans="2:16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2"/>
    </row>
    <row r="7" spans="2:16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2:16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</row>
    <row r="9" spans="2:16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P9" s="124"/>
    </row>
    <row r="10" spans="2:16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2:16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2:16" ht="15" x14ac:dyDescent="0.2">
      <c r="B12" s="120"/>
      <c r="C12" s="125"/>
      <c r="D12" s="126"/>
      <c r="E12" s="126"/>
      <c r="F12" s="126"/>
      <c r="G12" s="126"/>
      <c r="H12" s="172"/>
      <c r="I12" s="172"/>
      <c r="J12" s="172"/>
      <c r="K12" s="172"/>
      <c r="L12" s="172"/>
      <c r="M12" s="173"/>
      <c r="N12" s="122"/>
    </row>
    <row r="13" spans="2:16" ht="15" x14ac:dyDescent="0.2">
      <c r="B13" s="120"/>
      <c r="C13" s="127"/>
      <c r="D13" s="128"/>
      <c r="E13" s="128"/>
      <c r="F13" s="128"/>
      <c r="G13" s="129"/>
      <c r="H13" s="166"/>
      <c r="I13" s="166">
        <v>44075</v>
      </c>
      <c r="J13" s="162">
        <v>44105</v>
      </c>
      <c r="K13" s="130">
        <v>44136</v>
      </c>
      <c r="L13" s="130">
        <v>44166</v>
      </c>
      <c r="M13" s="130">
        <v>44197</v>
      </c>
      <c r="N13" s="122"/>
    </row>
    <row r="14" spans="2:16" ht="15" x14ac:dyDescent="0.2">
      <c r="B14" s="120"/>
      <c r="C14" s="131" t="s">
        <v>869</v>
      </c>
      <c r="D14" s="132"/>
      <c r="E14" s="133" t="s">
        <v>870</v>
      </c>
      <c r="F14" s="133"/>
      <c r="G14" s="134"/>
      <c r="H14" s="174"/>
      <c r="I14" s="167">
        <v>81.36843090490585</v>
      </c>
      <c r="J14" s="163">
        <v>130.47999999999999</v>
      </c>
      <c r="K14" s="134">
        <v>110.52708002676944</v>
      </c>
      <c r="L14" s="134">
        <v>173.34955977976952</v>
      </c>
      <c r="M14" s="134">
        <v>109.9707586079497</v>
      </c>
      <c r="N14" s="122"/>
    </row>
    <row r="15" spans="2:16" ht="15" x14ac:dyDescent="0.2">
      <c r="B15" s="120"/>
      <c r="C15" s="131" t="s">
        <v>871</v>
      </c>
      <c r="D15" s="132"/>
      <c r="E15" s="133" t="s">
        <v>872</v>
      </c>
      <c r="F15" s="133"/>
      <c r="G15" s="134"/>
      <c r="H15" s="175"/>
      <c r="I15" s="168">
        <v>172.72763110457862</v>
      </c>
      <c r="J15" s="163">
        <v>197.83</v>
      </c>
      <c r="K15" s="134">
        <v>189.11700291415701</v>
      </c>
      <c r="L15" s="134">
        <v>221.577352124204</v>
      </c>
      <c r="M15" s="134">
        <v>187.61152127739103</v>
      </c>
      <c r="N15" s="122"/>
    </row>
    <row r="16" spans="2:16" ht="15" x14ac:dyDescent="0.2">
      <c r="B16" s="120"/>
      <c r="C16" s="131" t="s">
        <v>873</v>
      </c>
      <c r="D16" s="132"/>
      <c r="E16" s="133" t="s">
        <v>874</v>
      </c>
      <c r="F16" s="133"/>
      <c r="G16" s="134"/>
      <c r="H16" s="175"/>
      <c r="I16" s="168">
        <v>13.292000610111206</v>
      </c>
      <c r="J16" s="163">
        <v>13.11</v>
      </c>
      <c r="K16" s="134">
        <v>12.166350985283785</v>
      </c>
      <c r="L16" s="134">
        <v>12.171306666883099</v>
      </c>
      <c r="M16" s="134">
        <v>11.9627830534028</v>
      </c>
      <c r="N16" s="122"/>
    </row>
    <row r="17" spans="2:15" ht="15" x14ac:dyDescent="0.2">
      <c r="B17" s="120"/>
      <c r="C17" s="131" t="s">
        <v>875</v>
      </c>
      <c r="D17" s="132"/>
      <c r="E17" s="133" t="s">
        <v>876</v>
      </c>
      <c r="F17" s="133"/>
      <c r="G17" s="135"/>
      <c r="H17" s="175"/>
      <c r="I17" s="169">
        <v>0.99556138134723648</v>
      </c>
      <c r="J17" s="164">
        <v>0.99639999999999995</v>
      </c>
      <c r="K17" s="136">
        <v>0.99783383573119544</v>
      </c>
      <c r="L17" s="136">
        <v>0.99831753754086405</v>
      </c>
      <c r="M17" s="136">
        <v>0.99919636256165034</v>
      </c>
      <c r="N17" s="122"/>
    </row>
    <row r="18" spans="2:15" ht="15" x14ac:dyDescent="0.2">
      <c r="B18" s="120"/>
      <c r="C18" s="131" t="s">
        <v>877</v>
      </c>
      <c r="D18" s="132"/>
      <c r="E18" s="133" t="s">
        <v>878</v>
      </c>
      <c r="F18" s="133"/>
      <c r="G18" s="135"/>
      <c r="H18" s="175"/>
      <c r="I18" s="169">
        <v>0.99362954116864011</v>
      </c>
      <c r="J18" s="164">
        <v>0.99429999999999996</v>
      </c>
      <c r="K18" s="136">
        <v>0.99712371420667367</v>
      </c>
      <c r="L18" s="136">
        <v>0.99672219189710298</v>
      </c>
      <c r="M18" s="136">
        <v>0.99830491737587068</v>
      </c>
      <c r="N18" s="122"/>
    </row>
    <row r="19" spans="2:15" ht="15" x14ac:dyDescent="0.2">
      <c r="B19" s="120"/>
      <c r="C19" s="131" t="s">
        <v>879</v>
      </c>
      <c r="D19" s="132"/>
      <c r="E19" s="133" t="s">
        <v>880</v>
      </c>
      <c r="F19" s="133"/>
      <c r="G19" s="137"/>
      <c r="H19" s="175"/>
      <c r="I19" s="170">
        <v>144236</v>
      </c>
      <c r="J19" s="165">
        <v>143840</v>
      </c>
      <c r="K19" s="137">
        <v>143663</v>
      </c>
      <c r="L19" s="137">
        <v>143701</v>
      </c>
      <c r="M19" s="137">
        <v>142156</v>
      </c>
      <c r="N19" s="122"/>
    </row>
    <row r="20" spans="2:15" ht="15" x14ac:dyDescent="0.2">
      <c r="B20" s="120"/>
      <c r="C20" s="131" t="s">
        <v>881</v>
      </c>
      <c r="D20" s="132"/>
      <c r="E20" s="133" t="s">
        <v>882</v>
      </c>
      <c r="F20" s="133"/>
      <c r="G20" s="137"/>
      <c r="H20" s="176"/>
      <c r="I20" s="170">
        <v>142037</v>
      </c>
      <c r="J20" s="165">
        <v>141641</v>
      </c>
      <c r="K20" s="137">
        <v>141464</v>
      </c>
      <c r="L20" s="137">
        <v>141502</v>
      </c>
      <c r="M20" s="137">
        <v>139957</v>
      </c>
      <c r="N20" s="122"/>
    </row>
    <row r="21" spans="2:15" ht="15" x14ac:dyDescent="0.2">
      <c r="B21" s="120"/>
      <c r="C21" s="138"/>
      <c r="D21" s="138"/>
      <c r="E21" s="138"/>
      <c r="F21" s="138"/>
      <c r="G21" s="138"/>
      <c r="H21" s="138"/>
      <c r="I21" s="138"/>
      <c r="J21" s="139"/>
      <c r="K21" s="139"/>
      <c r="L21" s="139"/>
      <c r="M21" s="139"/>
      <c r="N21" s="122"/>
    </row>
    <row r="22" spans="2:15" ht="15" x14ac:dyDescent="0.2"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</row>
    <row r="23" spans="2:15" ht="43" x14ac:dyDescent="0.2">
      <c r="B23" s="120"/>
      <c r="C23" s="140" t="s">
        <v>842</v>
      </c>
      <c r="D23" s="141" t="s">
        <v>843</v>
      </c>
      <c r="E23" s="141" t="s">
        <v>883</v>
      </c>
      <c r="F23" s="141" t="s">
        <v>884</v>
      </c>
      <c r="G23" s="141" t="s">
        <v>885</v>
      </c>
      <c r="H23" s="141" t="s">
        <v>886</v>
      </c>
      <c r="I23" s="141" t="s">
        <v>844</v>
      </c>
      <c r="J23" s="141" t="s">
        <v>845</v>
      </c>
      <c r="K23" s="141" t="s">
        <v>846</v>
      </c>
      <c r="L23" s="142" t="s">
        <v>847</v>
      </c>
      <c r="M23" s="142" t="s">
        <v>848</v>
      </c>
      <c r="N23" s="122"/>
      <c r="O23" s="143"/>
    </row>
    <row r="24" spans="2:15" ht="15" x14ac:dyDescent="0.2">
      <c r="B24" s="120"/>
      <c r="C24" s="144" t="s">
        <v>849</v>
      </c>
      <c r="D24" s="145">
        <v>10073</v>
      </c>
      <c r="E24" s="146">
        <v>0.96664350243224462</v>
      </c>
      <c r="F24" s="146">
        <v>3.3356497567755383E-2</v>
      </c>
      <c r="G24" s="168">
        <v>99.795512387930202</v>
      </c>
      <c r="H24" s="168">
        <v>99.671754555094964</v>
      </c>
      <c r="I24" s="168">
        <v>18.71984960956329</v>
      </c>
      <c r="J24" s="168">
        <v>94.755046756001164</v>
      </c>
      <c r="K24" s="168">
        <v>163.52680034705477</v>
      </c>
      <c r="L24" s="168">
        <v>77.333770365371649</v>
      </c>
      <c r="M24" s="168">
        <v>113.65490214981199</v>
      </c>
      <c r="N24" s="147"/>
    </row>
    <row r="25" spans="2:15" ht="15" x14ac:dyDescent="0.2">
      <c r="B25" s="120"/>
      <c r="C25" s="144" t="s">
        <v>850</v>
      </c>
      <c r="D25" s="145">
        <v>1959</v>
      </c>
      <c r="E25" s="146">
        <v>0.86</v>
      </c>
      <c r="F25" s="146">
        <v>0.14000000000000001</v>
      </c>
      <c r="G25" s="168">
        <v>100</v>
      </c>
      <c r="H25" s="168">
        <v>99.985844818785111</v>
      </c>
      <c r="I25" s="168">
        <v>14.881061766207248</v>
      </c>
      <c r="J25" s="168">
        <v>131.01801939765187</v>
      </c>
      <c r="K25" s="168">
        <v>172.63435426237876</v>
      </c>
      <c r="L25" s="168">
        <v>119.20199081163858</v>
      </c>
      <c r="M25" s="168">
        <v>143.83363961204699</v>
      </c>
      <c r="N25" s="147"/>
    </row>
    <row r="26" spans="2:15" ht="15" x14ac:dyDescent="0.2">
      <c r="B26" s="120"/>
      <c r="C26" s="144" t="s">
        <v>887</v>
      </c>
      <c r="D26" s="145">
        <v>6772</v>
      </c>
      <c r="E26" s="146">
        <v>0.97808843942097956</v>
      </c>
      <c r="F26" s="146">
        <v>2.1911560579020439E-2</v>
      </c>
      <c r="G26" s="168">
        <v>99.954853809805087</v>
      </c>
      <c r="H26" s="168">
        <v>99.857929710572947</v>
      </c>
      <c r="I26" s="168">
        <v>12.704223272297696</v>
      </c>
      <c r="J26" s="168">
        <v>84.646278795038384</v>
      </c>
      <c r="K26" s="168">
        <v>144.26340815121088</v>
      </c>
      <c r="L26" s="168">
        <v>67.170525694034254</v>
      </c>
      <c r="M26" s="168">
        <v>102.26303898405199</v>
      </c>
      <c r="N26" s="147"/>
    </row>
    <row r="27" spans="2:15" ht="15" x14ac:dyDescent="0.2">
      <c r="B27" s="120"/>
      <c r="C27" s="144" t="s">
        <v>851</v>
      </c>
      <c r="D27" s="145">
        <v>9050</v>
      </c>
      <c r="E27" s="146">
        <v>0.99782951854775059</v>
      </c>
      <c r="F27" s="146">
        <v>2.1704814522494065E-3</v>
      </c>
      <c r="G27" s="168">
        <v>100</v>
      </c>
      <c r="H27" s="168">
        <v>99.898020994475132</v>
      </c>
      <c r="I27" s="168">
        <v>15.189392265193371</v>
      </c>
      <c r="J27" s="168">
        <v>113.93017679558011</v>
      </c>
      <c r="K27" s="168">
        <v>173.43017679558008</v>
      </c>
      <c r="L27" s="168">
        <v>101.60054143646408</v>
      </c>
      <c r="M27" s="168">
        <v>131.20465193370168</v>
      </c>
      <c r="N27" s="147"/>
    </row>
    <row r="28" spans="2:15" ht="15" x14ac:dyDescent="0.2">
      <c r="B28" s="120"/>
      <c r="C28" s="144" t="s">
        <v>888</v>
      </c>
      <c r="D28" s="145">
        <v>10136</v>
      </c>
      <c r="E28" s="146">
        <v>0.99782951854775059</v>
      </c>
      <c r="F28" s="146">
        <v>2.1704814522494065E-3</v>
      </c>
      <c r="G28" s="168">
        <v>99.994828334648787</v>
      </c>
      <c r="H28" s="168">
        <v>99.968158050513026</v>
      </c>
      <c r="I28" s="168">
        <v>12.015094711917916</v>
      </c>
      <c r="J28" s="168">
        <v>148.56637726913968</v>
      </c>
      <c r="K28" s="168">
        <v>231.99890489344909</v>
      </c>
      <c r="L28" s="168">
        <v>131.79047947908447</v>
      </c>
      <c r="M28" s="168">
        <v>170.55620560378841</v>
      </c>
      <c r="N28" s="147"/>
    </row>
    <row r="29" spans="2:15" ht="15" x14ac:dyDescent="0.2">
      <c r="B29" s="120"/>
      <c r="C29" s="144" t="s">
        <v>852</v>
      </c>
      <c r="D29" s="145">
        <v>3771</v>
      </c>
      <c r="E29" s="146">
        <v>0.92</v>
      </c>
      <c r="F29" s="146">
        <v>7.999999999999996E-2</v>
      </c>
      <c r="G29" s="168">
        <v>99.443341288782804</v>
      </c>
      <c r="H29" s="168">
        <v>99.443007159904525</v>
      </c>
      <c r="I29" s="168">
        <v>15.549191195969239</v>
      </c>
      <c r="J29" s="168">
        <v>59.014028109254838</v>
      </c>
      <c r="K29" s="168">
        <v>121.04738796075308</v>
      </c>
      <c r="L29" s="168">
        <v>45.683691328560066</v>
      </c>
      <c r="M29" s="168">
        <v>77.313418191461153</v>
      </c>
      <c r="N29" s="147"/>
    </row>
    <row r="30" spans="2:15" ht="15" x14ac:dyDescent="0.2">
      <c r="B30" s="120"/>
      <c r="C30" s="144" t="s">
        <v>853</v>
      </c>
      <c r="D30" s="145">
        <v>3955</v>
      </c>
      <c r="E30" s="146">
        <v>1</v>
      </c>
      <c r="F30" s="146">
        <v>0</v>
      </c>
      <c r="G30" s="168">
        <v>99.718371681415931</v>
      </c>
      <c r="H30" s="168">
        <v>99.520725663716803</v>
      </c>
      <c r="I30" s="168">
        <v>1.8571428571428572</v>
      </c>
      <c r="J30" s="168">
        <v>109.14596713021491</v>
      </c>
      <c r="K30" s="168">
        <v>166.32022756005054</v>
      </c>
      <c r="L30" s="168">
        <v>93.260455120101142</v>
      </c>
      <c r="M30" s="168">
        <v>122.41863463969658</v>
      </c>
      <c r="N30" s="147"/>
    </row>
    <row r="31" spans="2:15" ht="15" x14ac:dyDescent="0.2">
      <c r="B31" s="120"/>
      <c r="C31" s="144" t="s">
        <v>854</v>
      </c>
      <c r="D31" s="145">
        <v>7817</v>
      </c>
      <c r="E31" s="146">
        <v>1</v>
      </c>
      <c r="F31" s="146">
        <v>0</v>
      </c>
      <c r="G31" s="168">
        <v>99.970085710630684</v>
      </c>
      <c r="H31" s="168">
        <v>99.969487015479075</v>
      </c>
      <c r="I31" s="168">
        <v>13.071254957144685</v>
      </c>
      <c r="J31" s="168">
        <v>162.60974798516057</v>
      </c>
      <c r="K31" s="168">
        <v>293.9848023538442</v>
      </c>
      <c r="L31" s="168">
        <v>133.47070487399259</v>
      </c>
      <c r="M31" s="168">
        <v>193.45736215939621</v>
      </c>
      <c r="N31" s="147"/>
    </row>
    <row r="32" spans="2:15" ht="15" x14ac:dyDescent="0.2">
      <c r="B32" s="120"/>
      <c r="C32" s="148" t="s">
        <v>855</v>
      </c>
      <c r="D32" s="145">
        <v>10216</v>
      </c>
      <c r="E32" s="146">
        <v>1</v>
      </c>
      <c r="F32" s="146">
        <v>0</v>
      </c>
      <c r="G32" s="168">
        <v>99.867301603008116</v>
      </c>
      <c r="H32" s="168">
        <v>99.835139521076584</v>
      </c>
      <c r="I32" s="168">
        <v>7.0161290322580649</v>
      </c>
      <c r="J32" s="168">
        <v>196.13771027112605</v>
      </c>
      <c r="K32" s="168">
        <v>285.22081931525815</v>
      </c>
      <c r="L32" s="168">
        <v>178.93929348901642</v>
      </c>
      <c r="M32" s="168">
        <v>214.95959825846037</v>
      </c>
      <c r="N32" s="147"/>
    </row>
    <row r="33" spans="2:14" ht="15" x14ac:dyDescent="0.2">
      <c r="B33" s="120"/>
      <c r="C33" s="144" t="s">
        <v>856</v>
      </c>
      <c r="D33" s="145">
        <v>1765</v>
      </c>
      <c r="E33" s="146">
        <v>1</v>
      </c>
      <c r="F33" s="146">
        <v>0</v>
      </c>
      <c r="G33" s="168">
        <v>100</v>
      </c>
      <c r="H33" s="168">
        <v>99.795756373937678</v>
      </c>
      <c r="I33" s="168">
        <v>14.047592067988669</v>
      </c>
      <c r="J33" s="168">
        <v>278.15960339943342</v>
      </c>
      <c r="K33" s="168">
        <v>409.06708215297454</v>
      </c>
      <c r="L33" s="168">
        <v>248.88985835694049</v>
      </c>
      <c r="M33" s="168">
        <v>303.85076487252132</v>
      </c>
      <c r="N33" s="147"/>
    </row>
    <row r="34" spans="2:14" ht="15" x14ac:dyDescent="0.2">
      <c r="B34" s="120"/>
      <c r="C34" s="144" t="s">
        <v>858</v>
      </c>
      <c r="D34" s="149">
        <v>9057</v>
      </c>
      <c r="E34" s="146">
        <v>1</v>
      </c>
      <c r="F34" s="146">
        <v>0</v>
      </c>
      <c r="G34" s="168">
        <v>99.99907254057635</v>
      </c>
      <c r="H34" s="168">
        <v>99.96911670531081</v>
      </c>
      <c r="I34" s="168">
        <v>12.030473666777079</v>
      </c>
      <c r="J34" s="168">
        <v>89.134757646019665</v>
      </c>
      <c r="K34" s="168">
        <v>154.96195208126309</v>
      </c>
      <c r="L34" s="168">
        <v>73.711416583857783</v>
      </c>
      <c r="M34" s="168">
        <v>107.55374848183725</v>
      </c>
      <c r="N34" s="147"/>
    </row>
    <row r="35" spans="2:14" ht="15" x14ac:dyDescent="0.2">
      <c r="B35" s="120"/>
      <c r="C35" s="144" t="s">
        <v>859</v>
      </c>
      <c r="D35" s="145">
        <v>10987</v>
      </c>
      <c r="E35" s="146">
        <v>0.96541367070173845</v>
      </c>
      <c r="F35" s="146">
        <v>3.4586329298261553E-2</v>
      </c>
      <c r="G35" s="168">
        <v>100</v>
      </c>
      <c r="H35" s="168">
        <v>99.907405115136086</v>
      </c>
      <c r="I35" s="168">
        <v>18.564394284154002</v>
      </c>
      <c r="J35" s="168">
        <v>30.647738236097211</v>
      </c>
      <c r="K35" s="168">
        <v>73.801920451442626</v>
      </c>
      <c r="L35" s="168">
        <v>24.864376080822804</v>
      </c>
      <c r="M35" s="168">
        <v>49.021816692454713</v>
      </c>
      <c r="N35" s="147"/>
    </row>
    <row r="36" spans="2:14" ht="15" x14ac:dyDescent="0.2">
      <c r="B36" s="120"/>
      <c r="C36" s="144" t="s">
        <v>857</v>
      </c>
      <c r="D36" s="145">
        <v>32</v>
      </c>
      <c r="E36" s="146">
        <v>0</v>
      </c>
      <c r="F36" s="146">
        <v>1</v>
      </c>
      <c r="G36" s="168">
        <v>100</v>
      </c>
      <c r="H36" s="168">
        <v>100</v>
      </c>
      <c r="I36" s="168">
        <v>71</v>
      </c>
      <c r="J36" s="168">
        <v>4.5999999999999996</v>
      </c>
      <c r="K36" s="168">
        <v>7.6</v>
      </c>
      <c r="L36" s="168">
        <v>4.4000000000000004</v>
      </c>
      <c r="M36" s="168">
        <v>6.4</v>
      </c>
      <c r="N36" s="147"/>
    </row>
    <row r="37" spans="2:14" ht="15" x14ac:dyDescent="0.2">
      <c r="B37" s="120"/>
      <c r="C37" s="144" t="s">
        <v>860</v>
      </c>
      <c r="D37" s="145">
        <v>8709</v>
      </c>
      <c r="E37" s="146">
        <v>0.99655528763348256</v>
      </c>
      <c r="F37" s="146">
        <v>3.4447123665174439E-3</v>
      </c>
      <c r="G37" s="168">
        <v>100</v>
      </c>
      <c r="H37" s="168">
        <v>99.877836720633837</v>
      </c>
      <c r="I37" s="168">
        <v>13.390745206108623</v>
      </c>
      <c r="J37" s="168">
        <v>74.991503042829251</v>
      </c>
      <c r="K37" s="168">
        <v>164.34278332759212</v>
      </c>
      <c r="L37" s="168">
        <v>54.677712710988629</v>
      </c>
      <c r="M37" s="168">
        <v>100.10328395912273</v>
      </c>
      <c r="N37" s="147"/>
    </row>
    <row r="38" spans="2:14" ht="15" x14ac:dyDescent="0.2">
      <c r="B38" s="120"/>
      <c r="C38" s="144" t="s">
        <v>861</v>
      </c>
      <c r="D38" s="150">
        <v>4588</v>
      </c>
      <c r="E38" s="146">
        <v>1</v>
      </c>
      <c r="F38" s="146">
        <v>0</v>
      </c>
      <c r="G38" s="168">
        <v>99.58192676547516</v>
      </c>
      <c r="H38" s="168">
        <v>99.441266346992165</v>
      </c>
      <c r="I38" s="168">
        <v>18.121621621621621</v>
      </c>
      <c r="J38" s="168">
        <v>110.42746294681778</v>
      </c>
      <c r="K38" s="168">
        <v>173.85396687009589</v>
      </c>
      <c r="L38" s="168">
        <v>94.342567567567556</v>
      </c>
      <c r="M38" s="168">
        <v>126.7722101133391</v>
      </c>
      <c r="N38" s="147"/>
    </row>
    <row r="39" spans="2:14" ht="15" x14ac:dyDescent="0.2">
      <c r="B39" s="120"/>
      <c r="C39" s="144" t="s">
        <v>862</v>
      </c>
      <c r="D39" s="145">
        <v>5470</v>
      </c>
      <c r="E39" s="146">
        <v>0.95</v>
      </c>
      <c r="F39" s="146">
        <v>5.0000000000000044E-2</v>
      </c>
      <c r="G39" s="168">
        <v>100</v>
      </c>
      <c r="H39" s="168">
        <v>99.371045703839116</v>
      </c>
      <c r="I39" s="168">
        <v>11.76636197440585</v>
      </c>
      <c r="J39" s="168">
        <v>80.827093235831796</v>
      </c>
      <c r="K39" s="168">
        <v>144.94378427787933</v>
      </c>
      <c r="L39" s="168">
        <v>64.786983546617918</v>
      </c>
      <c r="M39" s="168">
        <v>96.784588665447885</v>
      </c>
      <c r="N39" s="147"/>
    </row>
    <row r="40" spans="2:14" ht="15" x14ac:dyDescent="0.2">
      <c r="B40" s="120"/>
      <c r="C40" s="144" t="s">
        <v>889</v>
      </c>
      <c r="D40" s="145">
        <v>7692</v>
      </c>
      <c r="E40" s="146">
        <v>0.99271137026239065</v>
      </c>
      <c r="F40" s="146">
        <v>7.2886297376093534E-3</v>
      </c>
      <c r="G40" s="168">
        <v>99.994331773270929</v>
      </c>
      <c r="H40" s="168">
        <v>99.934846593863767</v>
      </c>
      <c r="I40" s="168">
        <v>2.858294331773271</v>
      </c>
      <c r="J40" s="168">
        <v>106.33026521060843</v>
      </c>
      <c r="K40" s="168">
        <v>156.71548361934478</v>
      </c>
      <c r="L40" s="168">
        <v>94.273803952158104</v>
      </c>
      <c r="M40" s="168">
        <v>117.41960478419139</v>
      </c>
      <c r="N40" s="147"/>
    </row>
    <row r="41" spans="2:14" ht="15" x14ac:dyDescent="0.2">
      <c r="B41" s="120"/>
      <c r="C41" s="144" t="s">
        <v>863</v>
      </c>
      <c r="D41" s="145">
        <v>589</v>
      </c>
      <c r="E41" s="146">
        <v>1</v>
      </c>
      <c r="F41" s="146">
        <v>0</v>
      </c>
      <c r="G41" s="168">
        <v>100</v>
      </c>
      <c r="H41" s="168">
        <v>100</v>
      </c>
      <c r="I41" s="168">
        <v>15.410865874363328</v>
      </c>
      <c r="J41" s="168">
        <v>453.12393887945672</v>
      </c>
      <c r="K41" s="168">
        <v>541.00679117147706</v>
      </c>
      <c r="L41" s="168">
        <v>418.57113752122234</v>
      </c>
      <c r="M41" s="168">
        <v>473.2</v>
      </c>
      <c r="N41" s="147"/>
    </row>
    <row r="42" spans="2:14" ht="15" x14ac:dyDescent="0.2">
      <c r="B42" s="120"/>
      <c r="C42" s="144" t="s">
        <v>864</v>
      </c>
      <c r="D42" s="145">
        <v>2420</v>
      </c>
      <c r="E42" s="146">
        <v>1</v>
      </c>
      <c r="F42" s="146">
        <v>0</v>
      </c>
      <c r="G42" s="168">
        <v>100</v>
      </c>
      <c r="H42" s="168">
        <v>99.993888429752062</v>
      </c>
      <c r="I42" s="168">
        <v>6.2888429752066113</v>
      </c>
      <c r="J42" s="168">
        <v>74.191528925619835</v>
      </c>
      <c r="K42" s="168">
        <v>140.45747933884297</v>
      </c>
      <c r="L42" s="168">
        <v>53.861735537190093</v>
      </c>
      <c r="M42" s="168">
        <v>91.715867768595047</v>
      </c>
      <c r="N42" s="147"/>
    </row>
    <row r="43" spans="2:14" ht="15" x14ac:dyDescent="0.2">
      <c r="B43" s="120"/>
      <c r="C43" s="144" t="s">
        <v>865</v>
      </c>
      <c r="D43" s="145">
        <v>7929</v>
      </c>
      <c r="E43" s="146">
        <v>0.96</v>
      </c>
      <c r="F43" s="146">
        <v>4.0000000000000036E-2</v>
      </c>
      <c r="G43" s="168">
        <v>99.857052865612644</v>
      </c>
      <c r="H43" s="168">
        <v>99.82380558300396</v>
      </c>
      <c r="I43" s="168">
        <v>12.266057312252965</v>
      </c>
      <c r="J43" s="168">
        <v>80.374691205533594</v>
      </c>
      <c r="K43" s="168">
        <v>155.66246294466401</v>
      </c>
      <c r="L43" s="168">
        <v>64.933522727272731</v>
      </c>
      <c r="M43" s="168">
        <v>98.681138833992094</v>
      </c>
      <c r="N43" s="147"/>
    </row>
    <row r="44" spans="2:14" ht="15" x14ac:dyDescent="0.2">
      <c r="B44" s="120"/>
      <c r="C44" s="144" t="s">
        <v>866</v>
      </c>
      <c r="D44" s="145">
        <v>5307</v>
      </c>
      <c r="E44" s="146">
        <v>0.82</v>
      </c>
      <c r="F44" s="146">
        <v>0.18000000000000005</v>
      </c>
      <c r="G44" s="168">
        <v>100</v>
      </c>
      <c r="H44" s="168">
        <v>99.989155831920101</v>
      </c>
      <c r="I44" s="168">
        <v>7.1937064254757868</v>
      </c>
      <c r="J44" s="168">
        <v>104.38988128886376</v>
      </c>
      <c r="K44" s="168">
        <v>164.48219332956469</v>
      </c>
      <c r="L44" s="168">
        <v>89.886828716789125</v>
      </c>
      <c r="M44" s="168">
        <v>119.40177124552477</v>
      </c>
      <c r="N44" s="147"/>
    </row>
    <row r="45" spans="2:14" ht="15" x14ac:dyDescent="0.2">
      <c r="B45" s="120"/>
      <c r="C45" s="144" t="s">
        <v>867</v>
      </c>
      <c r="D45" s="145">
        <v>5242</v>
      </c>
      <c r="E45" s="146">
        <v>0.98187714612743227</v>
      </c>
      <c r="F45" s="146">
        <v>1.8122853872567735E-2</v>
      </c>
      <c r="G45" s="168">
        <v>100</v>
      </c>
      <c r="H45" s="168">
        <v>99.949830217474243</v>
      </c>
      <c r="I45" s="168">
        <v>15.532239603204884</v>
      </c>
      <c r="J45" s="168">
        <v>60.831571919114857</v>
      </c>
      <c r="K45" s="168">
        <v>272.20314765356738</v>
      </c>
      <c r="L45" s="168">
        <v>31.469210225104916</v>
      </c>
      <c r="M45" s="168">
        <v>105.78904998092331</v>
      </c>
      <c r="N45" s="147"/>
    </row>
    <row r="46" spans="2:14" ht="15" x14ac:dyDescent="0.2">
      <c r="B46" s="120"/>
      <c r="C46" s="144" t="s">
        <v>868</v>
      </c>
      <c r="D46" s="145">
        <v>8620</v>
      </c>
      <c r="E46" s="146">
        <v>0.98596287703016239</v>
      </c>
      <c r="F46" s="146">
        <v>1.4037122969837612E-2</v>
      </c>
      <c r="G46" s="168">
        <v>99.872366589327157</v>
      </c>
      <c r="H46" s="168">
        <v>99.805431554524375</v>
      </c>
      <c r="I46" s="168">
        <v>3.5374709976798142</v>
      </c>
      <c r="J46" s="168">
        <v>159.06656612529005</v>
      </c>
      <c r="K46" s="168">
        <v>244.09588167053363</v>
      </c>
      <c r="L46" s="168">
        <v>139.73435034802785</v>
      </c>
      <c r="M46" s="168">
        <v>178.79918793503484</v>
      </c>
      <c r="N46" s="147"/>
    </row>
    <row r="47" spans="2:14" ht="15" x14ac:dyDescent="0.2">
      <c r="B47" s="120"/>
      <c r="C47" s="151" t="s">
        <v>890</v>
      </c>
      <c r="D47" s="151">
        <v>142156</v>
      </c>
      <c r="E47" s="152"/>
      <c r="F47" s="153"/>
      <c r="G47" s="153"/>
      <c r="H47" s="153"/>
      <c r="I47" s="153"/>
      <c r="J47" s="153"/>
      <c r="K47" s="153"/>
      <c r="L47" s="153"/>
      <c r="M47" s="153"/>
      <c r="N47" s="122"/>
    </row>
    <row r="48" spans="2:14" ht="15" x14ac:dyDescent="0.2">
      <c r="B48" s="120"/>
      <c r="C48" s="154"/>
      <c r="D48" s="155"/>
      <c r="E48" s="156"/>
      <c r="F48" s="156"/>
      <c r="G48" s="153"/>
      <c r="H48" s="157"/>
      <c r="I48" s="157"/>
      <c r="J48" s="157"/>
      <c r="K48" s="157"/>
      <c r="L48" s="157"/>
      <c r="M48" s="157"/>
      <c r="N48" s="158"/>
    </row>
    <row r="49" spans="1:14" ht="16" thickBot="1" x14ac:dyDescent="0.25">
      <c r="B49" s="159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  <c r="N49" s="161"/>
    </row>
    <row r="50" spans="1:14" ht="15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</sheetData>
  <mergeCells count="3">
    <mergeCell ref="E5:H5"/>
    <mergeCell ref="H12:M12"/>
    <mergeCell ref="H14:H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K5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352</v>
      </c>
      <c r="B4" s="43">
        <f>SUM(B8:B53)</f>
        <v>10106</v>
      </c>
      <c r="C4" s="42">
        <f>SUMPRODUCT(B8:B53,C8:C53)/SUM(B8:B53)</f>
        <v>99.867301603008116</v>
      </c>
      <c r="D4" s="42">
        <f>SUMPRODUCT(B8:B53,D8:D53)/SUM(B8:B53)</f>
        <v>99.835139521076584</v>
      </c>
      <c r="E4" s="42">
        <f>SUMPRODUCT(B8:B53,E8:E53)/SUM(B8:B53)</f>
        <v>7.0161290322580649</v>
      </c>
      <c r="F4" s="42">
        <f>SUMPRODUCT(B8:B53,F8:F53)/SUM(B8:B53)</f>
        <v>196.13771027112605</v>
      </c>
      <c r="G4" s="42">
        <f>SUMPRODUCT(B8:B53,G8:G53)/SUM(B8:B53)</f>
        <v>285.22081931525815</v>
      </c>
      <c r="H4" s="42">
        <f>SUMPRODUCT(B8:B53,H8:H53)/SUM(B8:B53)</f>
        <v>178.93929348901642</v>
      </c>
      <c r="I4" s="42">
        <f>SUMPRODUCT(B8:B53,I8:I53)/SUM(B8:B53)</f>
        <v>214.95959825846037</v>
      </c>
      <c r="J4" s="43">
        <f>SUMIFS(B8:B53,K8:K53,"=Fibre")</f>
        <v>10071</v>
      </c>
      <c r="K4" s="43">
        <f>SUMIFS(B8:B53,K8:K53,"=Fibrage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4">
        <f>J4/B4</f>
        <v>0.99653671086483275</v>
      </c>
      <c r="K5" s="44">
        <f>K4/B4</f>
        <v>0</v>
      </c>
    </row>
    <row r="7" spans="1:11" ht="60" x14ac:dyDescent="0.15">
      <c r="A7" s="41" t="s">
        <v>13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14</v>
      </c>
      <c r="K7" s="41" t="s">
        <v>15</v>
      </c>
    </row>
    <row r="8" spans="1:11" ht="15" x14ac:dyDescent="0.15">
      <c r="A8" s="45" t="s">
        <v>353</v>
      </c>
      <c r="B8" s="45">
        <v>997</v>
      </c>
      <c r="C8" s="45">
        <v>100</v>
      </c>
      <c r="D8" s="45">
        <v>100</v>
      </c>
      <c r="E8" s="45">
        <v>5</v>
      </c>
      <c r="F8" s="45">
        <v>216.3</v>
      </c>
      <c r="G8" s="45">
        <v>395.6</v>
      </c>
      <c r="H8" s="45">
        <v>198.6</v>
      </c>
      <c r="I8" s="45">
        <v>251.6</v>
      </c>
      <c r="J8" s="45">
        <v>0</v>
      </c>
      <c r="K8" s="45" t="s">
        <v>17</v>
      </c>
    </row>
    <row r="9" spans="1:11" ht="15" x14ac:dyDescent="0.15">
      <c r="A9" s="45" t="s">
        <v>354</v>
      </c>
      <c r="B9" s="45">
        <v>627</v>
      </c>
      <c r="C9" s="45">
        <v>100</v>
      </c>
      <c r="D9" s="45">
        <v>99.97</v>
      </c>
      <c r="E9" s="45">
        <v>4</v>
      </c>
      <c r="F9" s="45">
        <v>166</v>
      </c>
      <c r="G9" s="45">
        <v>350</v>
      </c>
      <c r="H9" s="45">
        <v>137.80000000000001</v>
      </c>
      <c r="I9" s="45">
        <v>202.4</v>
      </c>
      <c r="J9" s="45">
        <v>0</v>
      </c>
      <c r="K9" s="45" t="s">
        <v>17</v>
      </c>
    </row>
    <row r="10" spans="1:11" ht="15" x14ac:dyDescent="0.15">
      <c r="A10" s="45" t="s">
        <v>355</v>
      </c>
      <c r="B10" s="45">
        <v>109</v>
      </c>
      <c r="C10" s="45">
        <v>96.05</v>
      </c>
      <c r="D10" s="45">
        <v>96.05</v>
      </c>
      <c r="E10" s="45">
        <v>28</v>
      </c>
      <c r="F10" s="45">
        <v>59.6</v>
      </c>
      <c r="G10" s="45">
        <v>90.4</v>
      </c>
      <c r="H10" s="45">
        <v>35.700000000000003</v>
      </c>
      <c r="I10" s="45">
        <v>68.2</v>
      </c>
      <c r="J10" s="45">
        <v>0</v>
      </c>
      <c r="K10" s="45" t="s">
        <v>17</v>
      </c>
    </row>
    <row r="11" spans="1:11" ht="15" x14ac:dyDescent="0.15">
      <c r="A11" s="45" t="s">
        <v>356</v>
      </c>
      <c r="B11" s="45">
        <v>827</v>
      </c>
      <c r="C11" s="45">
        <v>100</v>
      </c>
      <c r="D11" s="45">
        <v>100</v>
      </c>
      <c r="E11" s="45">
        <v>5</v>
      </c>
      <c r="F11" s="45">
        <v>326.8</v>
      </c>
      <c r="G11" s="45">
        <v>418.1</v>
      </c>
      <c r="H11" s="45">
        <v>309.60000000000002</v>
      </c>
      <c r="I11" s="45">
        <v>347.3</v>
      </c>
      <c r="J11" s="45">
        <v>0</v>
      </c>
      <c r="K11" s="45" t="s">
        <v>17</v>
      </c>
    </row>
    <row r="12" spans="1:11" ht="15" x14ac:dyDescent="0.15">
      <c r="A12" s="45" t="s">
        <v>357</v>
      </c>
      <c r="B12" s="45">
        <v>150</v>
      </c>
      <c r="C12" s="45">
        <v>100</v>
      </c>
      <c r="D12" s="45">
        <v>99.59</v>
      </c>
      <c r="E12" s="45">
        <v>20</v>
      </c>
      <c r="F12" s="45">
        <v>38.1</v>
      </c>
      <c r="G12" s="45">
        <v>85.6</v>
      </c>
      <c r="H12" s="45">
        <v>21.2</v>
      </c>
      <c r="I12" s="45">
        <v>57.8</v>
      </c>
      <c r="J12" s="45">
        <v>0</v>
      </c>
      <c r="K12" s="45" t="s">
        <v>17</v>
      </c>
    </row>
    <row r="13" spans="1:11" ht="15" x14ac:dyDescent="0.15">
      <c r="A13" s="45" t="s">
        <v>358</v>
      </c>
      <c r="B13" s="45">
        <v>156</v>
      </c>
      <c r="C13" s="45">
        <v>100</v>
      </c>
      <c r="D13" s="45">
        <v>99.57</v>
      </c>
      <c r="E13" s="45">
        <v>0</v>
      </c>
      <c r="F13" s="45">
        <v>57.7</v>
      </c>
      <c r="G13" s="45">
        <v>98.4</v>
      </c>
      <c r="H13" s="45">
        <v>35.9</v>
      </c>
      <c r="I13" s="45">
        <v>68.8</v>
      </c>
      <c r="J13" s="45">
        <v>0</v>
      </c>
      <c r="K13" s="45" t="s">
        <v>17</v>
      </c>
    </row>
    <row r="14" spans="1:11" ht="15" x14ac:dyDescent="0.15">
      <c r="A14" s="45" t="s">
        <v>359</v>
      </c>
      <c r="B14" s="45">
        <v>298</v>
      </c>
      <c r="C14" s="45">
        <v>100</v>
      </c>
      <c r="D14" s="45">
        <v>99.83</v>
      </c>
      <c r="E14" s="45">
        <v>5</v>
      </c>
      <c r="F14" s="45">
        <v>473.6</v>
      </c>
      <c r="G14" s="45">
        <v>541.20000000000005</v>
      </c>
      <c r="H14" s="45">
        <v>460.6</v>
      </c>
      <c r="I14" s="45">
        <v>489.6</v>
      </c>
      <c r="J14" s="45">
        <v>0</v>
      </c>
      <c r="K14" s="45" t="s">
        <v>17</v>
      </c>
    </row>
    <row r="15" spans="1:11" ht="15" x14ac:dyDescent="0.15">
      <c r="A15" s="45" t="s">
        <v>360</v>
      </c>
      <c r="B15" s="45">
        <v>210</v>
      </c>
      <c r="C15" s="45">
        <v>100</v>
      </c>
      <c r="D15" s="45">
        <v>100</v>
      </c>
      <c r="E15" s="45">
        <v>23</v>
      </c>
      <c r="F15" s="45">
        <v>91.8</v>
      </c>
      <c r="G15" s="45">
        <v>126.3</v>
      </c>
      <c r="H15" s="45">
        <v>89.6</v>
      </c>
      <c r="I15" s="45">
        <v>95.2</v>
      </c>
      <c r="J15" s="45">
        <v>0</v>
      </c>
      <c r="K15" s="45" t="s">
        <v>17</v>
      </c>
    </row>
    <row r="16" spans="1:11" ht="15" x14ac:dyDescent="0.15">
      <c r="A16" s="45" t="s">
        <v>361</v>
      </c>
      <c r="B16" s="45">
        <v>104</v>
      </c>
      <c r="C16" s="45">
        <v>100</v>
      </c>
      <c r="D16" s="45">
        <v>100</v>
      </c>
      <c r="E16" s="45">
        <v>5</v>
      </c>
      <c r="F16" s="45">
        <v>60.6</v>
      </c>
      <c r="G16" s="45">
        <v>91</v>
      </c>
      <c r="H16" s="45">
        <v>51.5</v>
      </c>
      <c r="I16" s="45">
        <v>68.7</v>
      </c>
      <c r="J16" s="45">
        <v>0</v>
      </c>
      <c r="K16" s="45" t="s">
        <v>17</v>
      </c>
    </row>
    <row r="17" spans="1:11" ht="15" x14ac:dyDescent="0.15">
      <c r="A17" s="45" t="s">
        <v>362</v>
      </c>
      <c r="B17" s="45">
        <v>792</v>
      </c>
      <c r="C17" s="45">
        <v>100</v>
      </c>
      <c r="D17" s="45">
        <v>100</v>
      </c>
      <c r="E17" s="45">
        <v>0</v>
      </c>
      <c r="F17" s="45">
        <v>326.5</v>
      </c>
      <c r="G17" s="45">
        <v>326.5</v>
      </c>
      <c r="H17" s="45">
        <v>326.5</v>
      </c>
      <c r="I17" s="45">
        <v>326.5</v>
      </c>
      <c r="J17" s="45">
        <v>0</v>
      </c>
      <c r="K17" s="45" t="s">
        <v>17</v>
      </c>
    </row>
    <row r="18" spans="1:11" ht="15" x14ac:dyDescent="0.15">
      <c r="A18" s="45" t="s">
        <v>363</v>
      </c>
      <c r="B18" s="45">
        <v>150</v>
      </c>
      <c r="C18" s="45">
        <v>93.93</v>
      </c>
      <c r="D18" s="45">
        <v>93.93</v>
      </c>
      <c r="E18" s="45">
        <v>11</v>
      </c>
      <c r="F18" s="45">
        <v>70.599999999999994</v>
      </c>
      <c r="G18" s="45">
        <v>103</v>
      </c>
      <c r="H18" s="45">
        <v>67.099999999999994</v>
      </c>
      <c r="I18" s="45">
        <v>81.2</v>
      </c>
      <c r="J18" s="45">
        <v>0</v>
      </c>
      <c r="K18" s="45" t="s">
        <v>17</v>
      </c>
    </row>
    <row r="19" spans="1:11" ht="15" x14ac:dyDescent="0.15">
      <c r="A19" s="45" t="s">
        <v>364</v>
      </c>
      <c r="B19" s="45">
        <v>96</v>
      </c>
      <c r="C19" s="45">
        <v>100</v>
      </c>
      <c r="D19" s="45">
        <v>100</v>
      </c>
      <c r="E19" s="45">
        <v>5</v>
      </c>
      <c r="F19" s="45">
        <v>81.5</v>
      </c>
      <c r="G19" s="45">
        <v>99.9</v>
      </c>
      <c r="H19" s="45">
        <v>73.8</v>
      </c>
      <c r="I19" s="45">
        <v>86.5</v>
      </c>
      <c r="J19" s="45">
        <v>0</v>
      </c>
      <c r="K19" s="45" t="s">
        <v>17</v>
      </c>
    </row>
    <row r="20" spans="1:11" ht="15" x14ac:dyDescent="0.15">
      <c r="A20" s="45" t="s">
        <v>365</v>
      </c>
      <c r="B20" s="45">
        <v>107</v>
      </c>
      <c r="C20" s="45">
        <v>100</v>
      </c>
      <c r="D20" s="45">
        <v>100</v>
      </c>
      <c r="E20" s="45">
        <v>4</v>
      </c>
      <c r="F20" s="45">
        <v>73.5</v>
      </c>
      <c r="G20" s="45">
        <v>99.7</v>
      </c>
      <c r="H20" s="45">
        <v>60.6</v>
      </c>
      <c r="I20" s="45">
        <v>81</v>
      </c>
      <c r="J20" s="45">
        <v>0</v>
      </c>
      <c r="K20" s="45" t="s">
        <v>17</v>
      </c>
    </row>
    <row r="21" spans="1:11" ht="15" x14ac:dyDescent="0.15">
      <c r="A21" s="45" t="s">
        <v>366</v>
      </c>
      <c r="B21" s="45">
        <v>80</v>
      </c>
      <c r="C21" s="45">
        <v>100</v>
      </c>
      <c r="D21" s="45">
        <v>100</v>
      </c>
      <c r="E21" s="45">
        <v>7</v>
      </c>
      <c r="F21" s="45">
        <v>69.7</v>
      </c>
      <c r="G21" s="45">
        <v>95.1</v>
      </c>
      <c r="H21" s="45">
        <v>63.9</v>
      </c>
      <c r="I21" s="45">
        <v>75.900000000000006</v>
      </c>
      <c r="J21" s="45">
        <v>0</v>
      </c>
      <c r="K21" s="45" t="s">
        <v>17</v>
      </c>
    </row>
    <row r="22" spans="1:11" ht="15" x14ac:dyDescent="0.15">
      <c r="A22" s="45" t="s">
        <v>367</v>
      </c>
      <c r="B22" s="45">
        <v>15</v>
      </c>
      <c r="C22" s="45">
        <v>100</v>
      </c>
      <c r="D22" s="45">
        <v>100</v>
      </c>
      <c r="E22" s="45">
        <v>66</v>
      </c>
      <c r="F22" s="45">
        <v>1.6</v>
      </c>
      <c r="G22" s="45">
        <v>2.2000000000000002</v>
      </c>
      <c r="H22" s="45">
        <v>1.4</v>
      </c>
      <c r="I22" s="45">
        <v>2</v>
      </c>
      <c r="J22" s="45">
        <v>0</v>
      </c>
      <c r="K22" s="45" t="s">
        <v>46</v>
      </c>
    </row>
    <row r="23" spans="1:11" ht="15" x14ac:dyDescent="0.15">
      <c r="A23" s="45" t="s">
        <v>368</v>
      </c>
      <c r="B23" s="45">
        <v>353</v>
      </c>
      <c r="C23" s="45">
        <v>100</v>
      </c>
      <c r="D23" s="45">
        <v>100</v>
      </c>
      <c r="E23" s="45">
        <v>5</v>
      </c>
      <c r="F23" s="45">
        <v>35.799999999999997</v>
      </c>
      <c r="G23" s="45">
        <v>154.80000000000001</v>
      </c>
      <c r="H23" s="45">
        <v>13.5</v>
      </c>
      <c r="I23" s="45">
        <v>67.5</v>
      </c>
      <c r="J23" s="45">
        <v>0</v>
      </c>
      <c r="K23" s="45" t="s">
        <v>17</v>
      </c>
    </row>
    <row r="24" spans="1:11" ht="15" x14ac:dyDescent="0.15">
      <c r="A24" s="45" t="s">
        <v>369</v>
      </c>
      <c r="B24" s="45">
        <v>780</v>
      </c>
      <c r="C24" s="45">
        <v>100</v>
      </c>
      <c r="D24" s="45">
        <v>100</v>
      </c>
      <c r="E24" s="45">
        <v>5</v>
      </c>
      <c r="F24" s="45">
        <v>301.60000000000002</v>
      </c>
      <c r="G24" s="45">
        <v>408.9</v>
      </c>
      <c r="H24" s="45">
        <v>283.3</v>
      </c>
      <c r="I24" s="45">
        <v>322.2</v>
      </c>
      <c r="J24" s="45">
        <v>0</v>
      </c>
      <c r="K24" s="45" t="s">
        <v>17</v>
      </c>
    </row>
    <row r="25" spans="1:11" ht="15" x14ac:dyDescent="0.15">
      <c r="A25" s="45" t="s">
        <v>370</v>
      </c>
      <c r="B25" s="45">
        <v>217</v>
      </c>
      <c r="C25" s="45">
        <v>100</v>
      </c>
      <c r="D25" s="45">
        <v>100</v>
      </c>
      <c r="E25" s="45">
        <v>4</v>
      </c>
      <c r="F25" s="45">
        <v>29.3</v>
      </c>
      <c r="G25" s="45">
        <v>104.4</v>
      </c>
      <c r="H25" s="45">
        <v>15.3</v>
      </c>
      <c r="I25" s="45">
        <v>44</v>
      </c>
      <c r="J25" s="45">
        <v>0</v>
      </c>
      <c r="K25" s="45" t="s">
        <v>17</v>
      </c>
    </row>
    <row r="26" spans="1:11" ht="15" x14ac:dyDescent="0.15">
      <c r="A26" s="45" t="s">
        <v>371</v>
      </c>
      <c r="B26" s="45">
        <v>121</v>
      </c>
      <c r="C26" s="45">
        <v>100</v>
      </c>
      <c r="D26" s="45">
        <v>100</v>
      </c>
      <c r="E26" s="45">
        <v>0</v>
      </c>
      <c r="F26" s="45">
        <v>174.8</v>
      </c>
      <c r="G26" s="45">
        <v>224</v>
      </c>
      <c r="H26" s="45">
        <v>122.4</v>
      </c>
      <c r="I26" s="45">
        <v>186.6</v>
      </c>
      <c r="J26" s="45">
        <v>0</v>
      </c>
      <c r="K26" s="45" t="s">
        <v>17</v>
      </c>
    </row>
    <row r="27" spans="1:11" ht="15" x14ac:dyDescent="0.15">
      <c r="A27" s="45" t="s">
        <v>372</v>
      </c>
      <c r="B27" s="45">
        <v>187</v>
      </c>
      <c r="C27" s="45">
        <v>100</v>
      </c>
      <c r="D27" s="45">
        <v>100</v>
      </c>
      <c r="E27" s="45">
        <v>26</v>
      </c>
      <c r="F27" s="45">
        <v>18.100000000000001</v>
      </c>
      <c r="G27" s="45">
        <v>55.7</v>
      </c>
      <c r="H27" s="45">
        <v>12.7</v>
      </c>
      <c r="I27" s="45">
        <v>30.6</v>
      </c>
      <c r="J27" s="45">
        <v>0</v>
      </c>
      <c r="K27" s="45" t="s">
        <v>17</v>
      </c>
    </row>
    <row r="28" spans="1:11" ht="15" x14ac:dyDescent="0.15">
      <c r="A28" s="45" t="s">
        <v>373</v>
      </c>
      <c r="B28" s="45">
        <v>788</v>
      </c>
      <c r="C28" s="45">
        <v>100</v>
      </c>
      <c r="D28" s="45">
        <v>99.87</v>
      </c>
      <c r="E28" s="45">
        <v>7</v>
      </c>
      <c r="F28" s="45">
        <v>499.2</v>
      </c>
      <c r="G28" s="45">
        <v>700.5</v>
      </c>
      <c r="H28" s="45">
        <v>456.5</v>
      </c>
      <c r="I28" s="45">
        <v>535.4</v>
      </c>
      <c r="J28" s="45">
        <v>0</v>
      </c>
      <c r="K28" s="45" t="s">
        <v>17</v>
      </c>
    </row>
    <row r="29" spans="1:11" ht="15" x14ac:dyDescent="0.15">
      <c r="A29" s="45" t="s">
        <v>374</v>
      </c>
      <c r="B29" s="45">
        <v>96</v>
      </c>
      <c r="C29" s="45">
        <v>100</v>
      </c>
      <c r="D29" s="45">
        <v>100</v>
      </c>
      <c r="E29" s="45">
        <v>6</v>
      </c>
      <c r="F29" s="45">
        <v>84.7</v>
      </c>
      <c r="G29" s="45">
        <v>115.8</v>
      </c>
      <c r="H29" s="45">
        <v>77.8</v>
      </c>
      <c r="I29" s="45">
        <v>96.7</v>
      </c>
      <c r="J29" s="45">
        <v>0</v>
      </c>
      <c r="K29" s="45" t="s">
        <v>17</v>
      </c>
    </row>
    <row r="30" spans="1:11" ht="15" x14ac:dyDescent="0.15">
      <c r="A30" s="45" t="s">
        <v>375</v>
      </c>
      <c r="B30" s="45">
        <v>34</v>
      </c>
      <c r="C30" s="45">
        <v>100</v>
      </c>
      <c r="D30" s="45">
        <v>100</v>
      </c>
      <c r="E30" s="45">
        <v>6</v>
      </c>
      <c r="F30" s="45">
        <v>49.9</v>
      </c>
      <c r="G30" s="45">
        <v>60</v>
      </c>
      <c r="H30" s="45">
        <v>45</v>
      </c>
      <c r="I30" s="45">
        <v>54.4</v>
      </c>
      <c r="J30" s="45">
        <v>0</v>
      </c>
      <c r="K30" s="45" t="s">
        <v>17</v>
      </c>
    </row>
    <row r="31" spans="1:11" ht="15" x14ac:dyDescent="0.15">
      <c r="A31" s="45" t="s">
        <v>376</v>
      </c>
      <c r="B31" s="45">
        <v>100</v>
      </c>
      <c r="C31" s="45">
        <v>100</v>
      </c>
      <c r="D31" s="45">
        <v>100</v>
      </c>
      <c r="E31" s="45">
        <v>4</v>
      </c>
      <c r="F31" s="45">
        <v>65.3</v>
      </c>
      <c r="G31" s="45">
        <v>94.8</v>
      </c>
      <c r="H31" s="45">
        <v>51.1</v>
      </c>
      <c r="I31" s="45">
        <v>73</v>
      </c>
      <c r="J31" s="45">
        <v>0</v>
      </c>
      <c r="K31" s="45" t="s">
        <v>17</v>
      </c>
    </row>
    <row r="32" spans="1:11" ht="15" x14ac:dyDescent="0.15">
      <c r="A32" s="45" t="s">
        <v>377</v>
      </c>
      <c r="B32" s="45">
        <v>66</v>
      </c>
      <c r="C32" s="45">
        <v>100</v>
      </c>
      <c r="D32" s="45">
        <v>100</v>
      </c>
      <c r="E32" s="45">
        <v>6</v>
      </c>
      <c r="F32" s="45">
        <v>35.200000000000003</v>
      </c>
      <c r="G32" s="45">
        <v>59.1</v>
      </c>
      <c r="H32" s="45">
        <v>21.6</v>
      </c>
      <c r="I32" s="45">
        <v>42.2</v>
      </c>
      <c r="J32" s="45">
        <v>0</v>
      </c>
      <c r="K32" s="45" t="s">
        <v>17</v>
      </c>
    </row>
    <row r="33" spans="1:11" ht="15" x14ac:dyDescent="0.15">
      <c r="A33" s="45" t="s">
        <v>378</v>
      </c>
      <c r="B33" s="45">
        <v>39</v>
      </c>
      <c r="C33" s="45">
        <v>100</v>
      </c>
      <c r="D33" s="45">
        <v>100</v>
      </c>
      <c r="E33" s="45">
        <v>6</v>
      </c>
      <c r="F33" s="45">
        <v>31.2</v>
      </c>
      <c r="G33" s="45">
        <v>49.5</v>
      </c>
      <c r="H33" s="45">
        <v>24.6</v>
      </c>
      <c r="I33" s="45">
        <v>38</v>
      </c>
      <c r="J33" s="45">
        <v>0</v>
      </c>
      <c r="K33" s="45" t="s">
        <v>17</v>
      </c>
    </row>
    <row r="34" spans="1:11" ht="15" x14ac:dyDescent="0.15">
      <c r="A34" s="45" t="s">
        <v>379</v>
      </c>
      <c r="B34" s="45">
        <v>105</v>
      </c>
      <c r="C34" s="45">
        <v>100</v>
      </c>
      <c r="D34" s="45">
        <v>100</v>
      </c>
      <c r="E34" s="45">
        <v>16</v>
      </c>
      <c r="F34" s="45">
        <v>42.5</v>
      </c>
      <c r="G34" s="45">
        <v>73.8</v>
      </c>
      <c r="H34" s="45">
        <v>39.1</v>
      </c>
      <c r="I34" s="45">
        <v>52.2</v>
      </c>
      <c r="J34" s="45">
        <v>0</v>
      </c>
      <c r="K34" s="45" t="s">
        <v>17</v>
      </c>
    </row>
    <row r="35" spans="1:11" ht="15" x14ac:dyDescent="0.15">
      <c r="A35" s="45" t="s">
        <v>380</v>
      </c>
      <c r="B35" s="45">
        <v>112</v>
      </c>
      <c r="C35" s="45">
        <v>100</v>
      </c>
      <c r="D35" s="45">
        <v>100</v>
      </c>
      <c r="E35" s="45">
        <v>5</v>
      </c>
      <c r="F35" s="45">
        <v>64.8</v>
      </c>
      <c r="G35" s="45">
        <v>95.7</v>
      </c>
      <c r="H35" s="45">
        <v>41.7</v>
      </c>
      <c r="I35" s="45">
        <v>70.8</v>
      </c>
      <c r="J35" s="45">
        <v>0</v>
      </c>
      <c r="K35" s="45" t="s">
        <v>17</v>
      </c>
    </row>
    <row r="36" spans="1:11" ht="15" x14ac:dyDescent="0.15">
      <c r="A36" s="45" t="s">
        <v>381</v>
      </c>
      <c r="B36" s="45">
        <v>337</v>
      </c>
      <c r="C36" s="45">
        <v>100</v>
      </c>
      <c r="D36" s="45">
        <v>100</v>
      </c>
      <c r="E36" s="45">
        <v>20</v>
      </c>
      <c r="F36" s="45">
        <v>156.69999999999999</v>
      </c>
      <c r="G36" s="45">
        <v>242.1</v>
      </c>
      <c r="H36" s="45">
        <v>133.69999999999999</v>
      </c>
      <c r="I36" s="45">
        <v>176.2</v>
      </c>
      <c r="J36" s="45">
        <v>0</v>
      </c>
      <c r="K36" s="45" t="s">
        <v>17</v>
      </c>
    </row>
    <row r="37" spans="1:11" ht="15" x14ac:dyDescent="0.15">
      <c r="A37" s="45" t="s">
        <v>382</v>
      </c>
      <c r="B37" s="45">
        <v>119</v>
      </c>
      <c r="C37" s="45">
        <v>100</v>
      </c>
      <c r="D37" s="45">
        <v>100</v>
      </c>
      <c r="E37" s="45">
        <v>4</v>
      </c>
      <c r="F37" s="45">
        <v>92.7</v>
      </c>
      <c r="G37" s="45">
        <v>127</v>
      </c>
      <c r="H37" s="45">
        <v>84.9</v>
      </c>
      <c r="I37" s="45">
        <v>104.4</v>
      </c>
      <c r="J37" s="45">
        <v>0</v>
      </c>
      <c r="K37" s="45" t="s">
        <v>17</v>
      </c>
    </row>
    <row r="38" spans="1:11" ht="15" x14ac:dyDescent="0.15">
      <c r="A38" s="45" t="s">
        <v>383</v>
      </c>
      <c r="B38" s="45">
        <v>277</v>
      </c>
      <c r="C38" s="45">
        <v>100</v>
      </c>
      <c r="D38" s="45">
        <v>100</v>
      </c>
      <c r="E38" s="45">
        <v>5</v>
      </c>
      <c r="F38" s="45">
        <v>89.7</v>
      </c>
      <c r="G38" s="45">
        <v>164.8</v>
      </c>
      <c r="H38" s="45">
        <v>71.099999999999994</v>
      </c>
      <c r="I38" s="45">
        <v>106.5</v>
      </c>
      <c r="J38" s="45">
        <v>0</v>
      </c>
      <c r="K38" s="45" t="s">
        <v>17</v>
      </c>
    </row>
    <row r="39" spans="1:11" ht="15" x14ac:dyDescent="0.15">
      <c r="A39" s="45" t="s">
        <v>384</v>
      </c>
      <c r="B39" s="45">
        <v>51</v>
      </c>
      <c r="C39" s="45">
        <v>100</v>
      </c>
      <c r="D39" s="45">
        <v>99.84</v>
      </c>
      <c r="E39" s="45">
        <v>22</v>
      </c>
      <c r="F39" s="45">
        <v>62.4</v>
      </c>
      <c r="G39" s="45">
        <v>71.900000000000006</v>
      </c>
      <c r="H39" s="45">
        <v>58.3</v>
      </c>
      <c r="I39" s="45">
        <v>66.5</v>
      </c>
      <c r="J39" s="45">
        <v>0</v>
      </c>
      <c r="K39" s="45" t="s">
        <v>17</v>
      </c>
    </row>
    <row r="40" spans="1:11" ht="15" x14ac:dyDescent="0.15">
      <c r="A40" s="45" t="s">
        <v>385</v>
      </c>
      <c r="B40" s="45">
        <v>150</v>
      </c>
      <c r="C40" s="45">
        <v>100</v>
      </c>
      <c r="D40" s="45">
        <v>100</v>
      </c>
      <c r="E40" s="45">
        <v>6</v>
      </c>
      <c r="F40" s="45">
        <v>48.1</v>
      </c>
      <c r="G40" s="45">
        <v>96.9</v>
      </c>
      <c r="H40" s="45">
        <v>36.6</v>
      </c>
      <c r="I40" s="45">
        <v>58.6</v>
      </c>
      <c r="J40" s="45">
        <v>0</v>
      </c>
      <c r="K40" s="45" t="s">
        <v>17</v>
      </c>
    </row>
    <row r="41" spans="1:11" ht="15" x14ac:dyDescent="0.15">
      <c r="A41" s="45" t="s">
        <v>386</v>
      </c>
      <c r="B41" s="45">
        <v>344</v>
      </c>
      <c r="C41" s="45">
        <v>100</v>
      </c>
      <c r="D41" s="45">
        <v>100</v>
      </c>
      <c r="E41" s="45">
        <v>5</v>
      </c>
      <c r="F41" s="45">
        <v>27.9</v>
      </c>
      <c r="G41" s="45">
        <v>139.69999999999999</v>
      </c>
      <c r="H41" s="45">
        <v>20.5</v>
      </c>
      <c r="I41" s="45">
        <v>52.7</v>
      </c>
      <c r="J41" s="45">
        <v>0</v>
      </c>
      <c r="K41" s="45" t="s">
        <v>17</v>
      </c>
    </row>
    <row r="42" spans="1:11" ht="15" x14ac:dyDescent="0.15">
      <c r="A42" s="45" t="s">
        <v>387</v>
      </c>
      <c r="B42" s="45">
        <v>54</v>
      </c>
      <c r="C42" s="45">
        <v>100</v>
      </c>
      <c r="D42" s="45">
        <v>99.76</v>
      </c>
      <c r="E42" s="45">
        <v>23</v>
      </c>
      <c r="F42" s="45">
        <v>36.299999999999997</v>
      </c>
      <c r="G42" s="45">
        <v>52.9</v>
      </c>
      <c r="H42" s="45">
        <v>24</v>
      </c>
      <c r="I42" s="45">
        <v>42.7</v>
      </c>
      <c r="J42" s="45">
        <v>0</v>
      </c>
      <c r="K42" s="45" t="s">
        <v>17</v>
      </c>
    </row>
    <row r="43" spans="1:11" ht="15" x14ac:dyDescent="0.15">
      <c r="A43" s="45" t="s">
        <v>388</v>
      </c>
      <c r="B43" s="45">
        <v>38</v>
      </c>
      <c r="C43" s="45">
        <v>100</v>
      </c>
      <c r="D43" s="45">
        <v>100</v>
      </c>
      <c r="E43" s="45">
        <v>10</v>
      </c>
      <c r="F43" s="45">
        <v>58.4</v>
      </c>
      <c r="G43" s="45">
        <v>70.400000000000006</v>
      </c>
      <c r="H43" s="45">
        <v>57.6</v>
      </c>
      <c r="I43" s="45">
        <v>65.099999999999994</v>
      </c>
      <c r="J43" s="45">
        <v>0</v>
      </c>
      <c r="K43" s="45" t="s">
        <v>17</v>
      </c>
    </row>
    <row r="44" spans="1:11" ht="15" x14ac:dyDescent="0.15">
      <c r="A44" s="45" t="s">
        <v>389</v>
      </c>
      <c r="B44" s="45">
        <v>19</v>
      </c>
      <c r="C44" s="45">
        <v>100</v>
      </c>
      <c r="D44" s="45">
        <v>100</v>
      </c>
      <c r="E44" s="45">
        <v>12</v>
      </c>
      <c r="F44" s="45">
        <v>34.6</v>
      </c>
      <c r="G44" s="45">
        <v>42.6</v>
      </c>
      <c r="H44" s="45">
        <v>28.2</v>
      </c>
      <c r="I44" s="45">
        <v>37.4</v>
      </c>
      <c r="J44" s="45">
        <v>0</v>
      </c>
      <c r="K44" s="45" t="s">
        <v>17</v>
      </c>
    </row>
    <row r="45" spans="1:11" ht="15" x14ac:dyDescent="0.15">
      <c r="A45" s="45" t="s">
        <v>390</v>
      </c>
      <c r="B45" s="45">
        <v>50</v>
      </c>
      <c r="C45" s="45">
        <v>100</v>
      </c>
      <c r="D45" s="45">
        <v>100</v>
      </c>
      <c r="E45" s="45">
        <v>6</v>
      </c>
      <c r="F45" s="45">
        <v>65.2</v>
      </c>
      <c r="G45" s="45">
        <v>75.400000000000006</v>
      </c>
      <c r="H45" s="45">
        <v>63.3</v>
      </c>
      <c r="I45" s="45">
        <v>70.8</v>
      </c>
      <c r="J45" s="45">
        <v>0</v>
      </c>
      <c r="K45" s="45" t="s">
        <v>17</v>
      </c>
    </row>
    <row r="46" spans="1:11" ht="15" x14ac:dyDescent="0.15">
      <c r="A46" s="45" t="s">
        <v>391</v>
      </c>
      <c r="B46" s="45">
        <v>120</v>
      </c>
      <c r="C46" s="45">
        <v>100</v>
      </c>
      <c r="D46" s="45">
        <v>100</v>
      </c>
      <c r="E46" s="45">
        <v>17</v>
      </c>
      <c r="F46" s="45">
        <v>114.2</v>
      </c>
      <c r="G46" s="45">
        <v>144.9</v>
      </c>
      <c r="H46" s="45">
        <v>107.4</v>
      </c>
      <c r="I46" s="45">
        <v>126.6</v>
      </c>
      <c r="J46" s="45">
        <v>0</v>
      </c>
      <c r="K46" s="45" t="s">
        <v>17</v>
      </c>
    </row>
    <row r="47" spans="1:11" ht="15" x14ac:dyDescent="0.15">
      <c r="A47" s="45" t="s">
        <v>392</v>
      </c>
      <c r="B47" s="45">
        <v>100</v>
      </c>
      <c r="C47" s="45">
        <v>100</v>
      </c>
      <c r="D47" s="45">
        <v>100</v>
      </c>
      <c r="E47" s="45">
        <v>5</v>
      </c>
      <c r="F47" s="45">
        <v>37.6</v>
      </c>
      <c r="G47" s="45">
        <v>82.8</v>
      </c>
      <c r="H47" s="45">
        <v>29.1</v>
      </c>
      <c r="I47" s="45">
        <v>53</v>
      </c>
      <c r="J47" s="45">
        <v>0</v>
      </c>
      <c r="K47" s="45" t="s">
        <v>17</v>
      </c>
    </row>
    <row r="48" spans="1:11" ht="15" x14ac:dyDescent="0.15">
      <c r="A48" s="45" t="s">
        <v>393</v>
      </c>
      <c r="B48" s="45">
        <v>297</v>
      </c>
      <c r="C48" s="45">
        <v>100</v>
      </c>
      <c r="D48" s="45">
        <v>100</v>
      </c>
      <c r="E48" s="45">
        <v>5</v>
      </c>
      <c r="F48" s="45">
        <v>89.7</v>
      </c>
      <c r="G48" s="45">
        <v>146.19999999999999</v>
      </c>
      <c r="H48" s="45">
        <v>54.2</v>
      </c>
      <c r="I48" s="45">
        <v>99.7</v>
      </c>
      <c r="J48" s="45">
        <v>0</v>
      </c>
      <c r="K48" s="45" t="s">
        <v>17</v>
      </c>
    </row>
    <row r="49" spans="1:11" ht="15" x14ac:dyDescent="0.15">
      <c r="A49" s="45" t="s">
        <v>394</v>
      </c>
      <c r="B49" s="45">
        <v>55</v>
      </c>
      <c r="C49" s="45">
        <v>100</v>
      </c>
      <c r="D49" s="45">
        <v>100</v>
      </c>
      <c r="E49" s="45">
        <v>13</v>
      </c>
      <c r="F49" s="45">
        <v>66.8</v>
      </c>
      <c r="G49" s="45">
        <v>80.099999999999994</v>
      </c>
      <c r="H49" s="45">
        <v>58.3</v>
      </c>
      <c r="I49" s="45">
        <v>70.400000000000006</v>
      </c>
      <c r="J49" s="45">
        <v>0</v>
      </c>
      <c r="K49" s="45" t="s">
        <v>17</v>
      </c>
    </row>
    <row r="50" spans="1:11" ht="15" x14ac:dyDescent="0.15">
      <c r="A50" s="45" t="s">
        <v>395</v>
      </c>
      <c r="B50" s="45">
        <v>20</v>
      </c>
      <c r="C50" s="45">
        <v>100</v>
      </c>
      <c r="D50" s="45">
        <v>100</v>
      </c>
      <c r="E50" s="45">
        <v>9</v>
      </c>
      <c r="F50" s="45">
        <v>440.6</v>
      </c>
      <c r="G50" s="45">
        <v>446.4</v>
      </c>
      <c r="H50" s="45">
        <v>438.1</v>
      </c>
      <c r="I50" s="45">
        <v>443.1</v>
      </c>
      <c r="J50" s="45">
        <v>0</v>
      </c>
      <c r="K50" s="45" t="s">
        <v>46</v>
      </c>
    </row>
    <row r="51" spans="1:11" ht="15" x14ac:dyDescent="0.15">
      <c r="A51" s="45" t="s">
        <v>396</v>
      </c>
      <c r="B51" s="45">
        <v>41</v>
      </c>
      <c r="C51" s="45">
        <v>100</v>
      </c>
      <c r="D51" s="45">
        <v>100</v>
      </c>
      <c r="E51" s="45">
        <v>11</v>
      </c>
      <c r="F51" s="45">
        <v>55.6</v>
      </c>
      <c r="G51" s="45">
        <v>69.5</v>
      </c>
      <c r="H51" s="45">
        <v>50.3</v>
      </c>
      <c r="I51" s="45">
        <v>59.8</v>
      </c>
      <c r="J51" s="45">
        <v>0</v>
      </c>
      <c r="K51" s="45" t="s">
        <v>17</v>
      </c>
    </row>
    <row r="52" spans="1:11" ht="15" x14ac:dyDescent="0.15">
      <c r="A52" s="45" t="s">
        <v>397</v>
      </c>
      <c r="B52" s="45">
        <v>18</v>
      </c>
      <c r="C52" s="45">
        <v>100</v>
      </c>
      <c r="D52" s="45">
        <v>99.81</v>
      </c>
      <c r="E52" s="45">
        <v>14</v>
      </c>
      <c r="F52" s="45">
        <v>39.1</v>
      </c>
      <c r="G52" s="45">
        <v>45.6</v>
      </c>
      <c r="H52" s="45">
        <v>36.700000000000003</v>
      </c>
      <c r="I52" s="45">
        <v>42.7</v>
      </c>
      <c r="J52" s="45">
        <v>0</v>
      </c>
      <c r="K52" s="45" t="s">
        <v>17</v>
      </c>
    </row>
    <row r="53" spans="1:11" ht="15" x14ac:dyDescent="0.15">
      <c r="A53" s="45" t="s">
        <v>398</v>
      </c>
      <c r="B53" s="45">
        <v>300</v>
      </c>
      <c r="C53" s="45">
        <v>100</v>
      </c>
      <c r="D53" s="45">
        <v>100</v>
      </c>
      <c r="E53" s="45">
        <v>4</v>
      </c>
      <c r="F53" s="45">
        <v>112.2</v>
      </c>
      <c r="G53" s="45">
        <v>160.19999999999999</v>
      </c>
      <c r="H53" s="45">
        <v>103.6</v>
      </c>
      <c r="I53" s="45">
        <v>120</v>
      </c>
      <c r="J53" s="45">
        <v>0</v>
      </c>
      <c r="K53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K1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399</v>
      </c>
      <c r="B4" s="48">
        <f>SUM(B8:B15)</f>
        <v>1765</v>
      </c>
      <c r="C4" s="47">
        <f>SUMPRODUCT(B8:B15,C8:C15)/SUM(B8:B15)</f>
        <v>100</v>
      </c>
      <c r="D4" s="47">
        <f>SUMPRODUCT(B8:B15,D8:D15)/SUM(B8:B15)</f>
        <v>99.795756373937678</v>
      </c>
      <c r="E4" s="47">
        <f>SUMPRODUCT(B8:B15,E8:E15)/SUM(B8:B15)</f>
        <v>14.047592067988669</v>
      </c>
      <c r="F4" s="47">
        <f>SUMPRODUCT(B8:B15,F8:F15)/SUM(B8:B15)</f>
        <v>278.15960339943342</v>
      </c>
      <c r="G4" s="47">
        <f>SUMPRODUCT(B8:B15,G8:G15)/SUM(B8:B15)</f>
        <v>409.06708215297454</v>
      </c>
      <c r="H4" s="47">
        <f>SUMPRODUCT(B8:B15,H8:H15)/SUM(B8:B15)</f>
        <v>248.88985835694049</v>
      </c>
      <c r="I4" s="47">
        <f>SUMPRODUCT(B8:B15,I8:I15)/SUM(B8:B15)</f>
        <v>303.85076487252132</v>
      </c>
      <c r="J4" s="48">
        <f>SUMIFS(B8:B15,K8:K15,"=Fibre")</f>
        <v>1765</v>
      </c>
      <c r="K4" s="48">
        <f>SUMIFS(B8:B15,K8:K15,"=Fibrage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9">
        <f>J4/B4</f>
        <v>1</v>
      </c>
      <c r="K5" s="49">
        <f>K4/B4</f>
        <v>0</v>
      </c>
    </row>
    <row r="7" spans="1:11" ht="60" x14ac:dyDescent="0.15">
      <c r="A7" s="46" t="s">
        <v>13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14</v>
      </c>
      <c r="K7" s="46" t="s">
        <v>15</v>
      </c>
    </row>
    <row r="8" spans="1:11" ht="15" x14ac:dyDescent="0.15">
      <c r="A8" s="50" t="s">
        <v>400</v>
      </c>
      <c r="B8" s="50">
        <v>56</v>
      </c>
      <c r="C8" s="50">
        <v>100</v>
      </c>
      <c r="D8" s="50">
        <v>100</v>
      </c>
      <c r="E8" s="50">
        <v>12</v>
      </c>
      <c r="F8" s="50">
        <v>25.3</v>
      </c>
      <c r="G8" s="50">
        <v>54</v>
      </c>
      <c r="H8" s="50">
        <v>22.6</v>
      </c>
      <c r="I8" s="50">
        <v>41.2</v>
      </c>
      <c r="J8" s="50">
        <v>0</v>
      </c>
      <c r="K8" s="50" t="s">
        <v>17</v>
      </c>
    </row>
    <row r="9" spans="1:11" ht="15" x14ac:dyDescent="0.15">
      <c r="A9" s="50" t="s">
        <v>401</v>
      </c>
      <c r="B9" s="50">
        <v>170</v>
      </c>
      <c r="C9" s="50">
        <v>100</v>
      </c>
      <c r="D9" s="50">
        <v>100</v>
      </c>
      <c r="E9" s="50">
        <v>12</v>
      </c>
      <c r="F9" s="50">
        <v>778</v>
      </c>
      <c r="G9" s="50">
        <v>856.5</v>
      </c>
      <c r="H9" s="50">
        <v>747.7</v>
      </c>
      <c r="I9" s="50">
        <v>806.4</v>
      </c>
      <c r="J9" s="50">
        <v>0</v>
      </c>
      <c r="K9" s="50" t="s">
        <v>17</v>
      </c>
    </row>
    <row r="10" spans="1:11" ht="30" x14ac:dyDescent="0.15">
      <c r="A10" s="50" t="s">
        <v>402</v>
      </c>
      <c r="B10" s="50">
        <v>571</v>
      </c>
      <c r="C10" s="50">
        <v>100</v>
      </c>
      <c r="D10" s="50">
        <v>100</v>
      </c>
      <c r="E10" s="50">
        <v>14</v>
      </c>
      <c r="F10" s="50">
        <v>66.3</v>
      </c>
      <c r="G10" s="50">
        <v>213.9</v>
      </c>
      <c r="H10" s="50">
        <v>45.6</v>
      </c>
      <c r="I10" s="50">
        <v>97.1</v>
      </c>
      <c r="J10" s="50">
        <v>0</v>
      </c>
      <c r="K10" s="50" t="s">
        <v>17</v>
      </c>
    </row>
    <row r="11" spans="1:11" ht="15" x14ac:dyDescent="0.15">
      <c r="A11" s="50" t="s">
        <v>403</v>
      </c>
      <c r="B11" s="50">
        <v>611</v>
      </c>
      <c r="C11" s="50">
        <v>100</v>
      </c>
      <c r="D11" s="50">
        <v>99.41</v>
      </c>
      <c r="E11" s="50">
        <v>15</v>
      </c>
      <c r="F11" s="50">
        <v>500.5</v>
      </c>
      <c r="G11" s="50">
        <v>700</v>
      </c>
      <c r="H11" s="50">
        <v>448.4</v>
      </c>
      <c r="I11" s="50">
        <v>531.6</v>
      </c>
      <c r="J11" s="50">
        <v>0</v>
      </c>
      <c r="K11" s="50" t="s">
        <v>17</v>
      </c>
    </row>
    <row r="12" spans="1:11" ht="15" x14ac:dyDescent="0.15">
      <c r="A12" s="50" t="s">
        <v>404</v>
      </c>
      <c r="B12" s="50">
        <v>76</v>
      </c>
      <c r="C12" s="50">
        <v>100</v>
      </c>
      <c r="D12" s="50">
        <v>100</v>
      </c>
      <c r="E12" s="50">
        <v>17</v>
      </c>
      <c r="F12" s="50">
        <v>54.1</v>
      </c>
      <c r="G12" s="50">
        <v>73.2</v>
      </c>
      <c r="H12" s="50">
        <v>47</v>
      </c>
      <c r="I12" s="50">
        <v>60.4</v>
      </c>
      <c r="J12" s="50">
        <v>0</v>
      </c>
      <c r="K12" s="50" t="s">
        <v>17</v>
      </c>
    </row>
    <row r="13" spans="1:11" ht="15" x14ac:dyDescent="0.15">
      <c r="A13" s="50" t="s">
        <v>405</v>
      </c>
      <c r="B13" s="50">
        <v>81</v>
      </c>
      <c r="C13" s="50">
        <v>100</v>
      </c>
      <c r="D13" s="50">
        <v>100</v>
      </c>
      <c r="E13" s="50">
        <v>15</v>
      </c>
      <c r="F13" s="50">
        <v>45.3</v>
      </c>
      <c r="G13" s="50">
        <v>66.3</v>
      </c>
      <c r="H13" s="50">
        <v>38</v>
      </c>
      <c r="I13" s="50">
        <v>51.3</v>
      </c>
      <c r="J13" s="50">
        <v>0</v>
      </c>
      <c r="K13" s="50" t="s">
        <v>17</v>
      </c>
    </row>
    <row r="14" spans="1:11" ht="15" x14ac:dyDescent="0.15">
      <c r="A14" s="50" t="s">
        <v>406</v>
      </c>
      <c r="B14" s="50">
        <v>96</v>
      </c>
      <c r="C14" s="50">
        <v>100</v>
      </c>
      <c r="D14" s="50">
        <v>100</v>
      </c>
      <c r="E14" s="50">
        <v>10</v>
      </c>
      <c r="F14" s="50">
        <v>42</v>
      </c>
      <c r="G14" s="50">
        <v>71.599999999999994</v>
      </c>
      <c r="H14" s="50">
        <v>30.9</v>
      </c>
      <c r="I14" s="50">
        <v>52</v>
      </c>
      <c r="J14" s="50">
        <v>0</v>
      </c>
      <c r="K14" s="50" t="s">
        <v>17</v>
      </c>
    </row>
    <row r="15" spans="1:11" ht="15" x14ac:dyDescent="0.15">
      <c r="A15" s="50" t="s">
        <v>407</v>
      </c>
      <c r="B15" s="50">
        <v>104</v>
      </c>
      <c r="C15" s="50">
        <v>100</v>
      </c>
      <c r="D15" s="50">
        <v>100</v>
      </c>
      <c r="E15" s="50">
        <v>14</v>
      </c>
      <c r="F15" s="50">
        <v>17.3</v>
      </c>
      <c r="G15" s="50">
        <v>55.1</v>
      </c>
      <c r="H15" s="50">
        <v>12.4</v>
      </c>
      <c r="I15" s="50">
        <v>28</v>
      </c>
      <c r="J15" s="50">
        <v>0</v>
      </c>
      <c r="K15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K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408</v>
      </c>
      <c r="B4" s="53">
        <f>SUM(B8:B8)</f>
        <v>32</v>
      </c>
      <c r="C4" s="52">
        <f>SUMPRODUCT(B8:B8,C8:C8)/SUM(B8:B8)</f>
        <v>100</v>
      </c>
      <c r="D4" s="52">
        <f>SUMPRODUCT(B8:B8,D8:D8)/SUM(B8:B8)</f>
        <v>100</v>
      </c>
      <c r="E4" s="52">
        <f>SUMPRODUCT(B8:B8,E8:E8)/SUM(B8:B8)</f>
        <v>71</v>
      </c>
      <c r="F4" s="52">
        <f>SUMPRODUCT(B8:B8,F8:F8)/SUM(B8:B8)</f>
        <v>4.5999999999999996</v>
      </c>
      <c r="G4" s="52">
        <f>SUMPRODUCT(B8:B8,G8:G8)/SUM(B8:B8)</f>
        <v>7.6</v>
      </c>
      <c r="H4" s="52">
        <f>SUMPRODUCT(B8:B8,H8:H8)/SUM(B8:B8)</f>
        <v>4.4000000000000004</v>
      </c>
      <c r="I4" s="52">
        <f>SUMPRODUCT(B8:B8,I8:I8)/SUM(B8:B8)</f>
        <v>6.4</v>
      </c>
      <c r="J4" s="53">
        <f>SUMIFS(B8:B8,K8:K8,"=Fibre")</f>
        <v>0</v>
      </c>
      <c r="K4" s="53">
        <f>SUMIFS(B8:B8,K8:K8,"=Fibrage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4">
        <f>J4/B4</f>
        <v>0</v>
      </c>
      <c r="K5" s="54">
        <f>K4/B4</f>
        <v>0</v>
      </c>
    </row>
    <row r="7" spans="1:11" ht="60" x14ac:dyDescent="0.15">
      <c r="A7" s="51" t="s">
        <v>13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14</v>
      </c>
      <c r="K7" s="51" t="s">
        <v>15</v>
      </c>
    </row>
    <row r="8" spans="1:11" ht="15" x14ac:dyDescent="0.15">
      <c r="A8" s="55" t="s">
        <v>409</v>
      </c>
      <c r="B8" s="55">
        <v>32</v>
      </c>
      <c r="C8" s="55">
        <v>100</v>
      </c>
      <c r="D8" s="55">
        <v>100</v>
      </c>
      <c r="E8" s="55">
        <v>71</v>
      </c>
      <c r="F8" s="55">
        <v>4.5999999999999996</v>
      </c>
      <c r="G8" s="55">
        <v>7.6</v>
      </c>
      <c r="H8" s="55">
        <v>4.4000000000000004</v>
      </c>
      <c r="I8" s="55">
        <v>6.4</v>
      </c>
      <c r="J8" s="55">
        <v>0</v>
      </c>
      <c r="K8" s="55" t="s">
        <v>46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K56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410</v>
      </c>
      <c r="B4" s="58">
        <f>SUM(B8:B56)</f>
        <v>9057</v>
      </c>
      <c r="C4" s="57">
        <f>SUMPRODUCT(B8:B56,C8:C56)/SUM(B8:B56)</f>
        <v>99.99907254057635</v>
      </c>
      <c r="D4" s="57">
        <f>SUMPRODUCT(B8:B56,D8:D56)/SUM(B8:B56)</f>
        <v>99.96911670531081</v>
      </c>
      <c r="E4" s="57">
        <f>SUMPRODUCT(B8:B56,E8:E56)/SUM(B8:B56)</f>
        <v>12.030473666777079</v>
      </c>
      <c r="F4" s="57">
        <f>SUMPRODUCT(B8:B56,F8:F56)/SUM(B8:B56)</f>
        <v>89.134757646019665</v>
      </c>
      <c r="G4" s="57">
        <f>SUMPRODUCT(B8:B56,G8:G56)/SUM(B8:B56)</f>
        <v>154.96195208126309</v>
      </c>
      <c r="H4" s="57">
        <f>SUMPRODUCT(B8:B56,H8:H56)/SUM(B8:B56)</f>
        <v>73.711416583857783</v>
      </c>
      <c r="I4" s="57">
        <f>SUMPRODUCT(B8:B56,I8:I56)/SUM(B8:B56)</f>
        <v>107.55374848183725</v>
      </c>
      <c r="J4" s="58">
        <f>SUMIFS(B8:B56,K8:K56,"=Fibre")</f>
        <v>9057</v>
      </c>
      <c r="K4" s="58">
        <f>SUMIFS(B8:B56,K8:K56,"=Fibrage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9">
        <f>J4/B4</f>
        <v>1</v>
      </c>
      <c r="K5" s="59">
        <f>K4/B4</f>
        <v>0</v>
      </c>
    </row>
    <row r="7" spans="1:11" ht="60" x14ac:dyDescent="0.15">
      <c r="A7" s="56" t="s">
        <v>13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14</v>
      </c>
      <c r="K7" s="56" t="s">
        <v>15</v>
      </c>
    </row>
    <row r="8" spans="1:11" ht="15" x14ac:dyDescent="0.15">
      <c r="A8" s="60" t="s">
        <v>411</v>
      </c>
      <c r="B8" s="60">
        <v>122</v>
      </c>
      <c r="C8" s="60">
        <v>100</v>
      </c>
      <c r="D8" s="60">
        <v>100</v>
      </c>
      <c r="E8" s="60">
        <v>8</v>
      </c>
      <c r="F8" s="60">
        <v>40.4</v>
      </c>
      <c r="G8" s="60">
        <v>78.400000000000006</v>
      </c>
      <c r="H8" s="60">
        <v>29.2</v>
      </c>
      <c r="I8" s="60">
        <v>49.5</v>
      </c>
      <c r="J8" s="60">
        <v>0</v>
      </c>
      <c r="K8" s="60" t="s">
        <v>17</v>
      </c>
    </row>
    <row r="9" spans="1:11" ht="15" x14ac:dyDescent="0.15">
      <c r="A9" s="60" t="s">
        <v>412</v>
      </c>
      <c r="B9" s="60">
        <v>283</v>
      </c>
      <c r="C9" s="60">
        <v>100</v>
      </c>
      <c r="D9" s="60">
        <v>100</v>
      </c>
      <c r="E9" s="60">
        <v>8</v>
      </c>
      <c r="F9" s="60">
        <v>81</v>
      </c>
      <c r="G9" s="60">
        <v>180</v>
      </c>
      <c r="H9" s="60">
        <v>59.5</v>
      </c>
      <c r="I9" s="60">
        <v>100.1</v>
      </c>
      <c r="J9" s="60">
        <v>0</v>
      </c>
      <c r="K9" s="60" t="s">
        <v>17</v>
      </c>
    </row>
    <row r="10" spans="1:11" ht="15" x14ac:dyDescent="0.15">
      <c r="A10" s="60" t="s">
        <v>413</v>
      </c>
      <c r="B10" s="60">
        <v>144</v>
      </c>
      <c r="C10" s="60">
        <v>100</v>
      </c>
      <c r="D10" s="60">
        <v>100</v>
      </c>
      <c r="E10" s="60">
        <v>9</v>
      </c>
      <c r="F10" s="60">
        <v>61</v>
      </c>
      <c r="G10" s="60">
        <v>96.9</v>
      </c>
      <c r="H10" s="60">
        <v>45.3</v>
      </c>
      <c r="I10" s="60">
        <v>69.400000000000006</v>
      </c>
      <c r="J10" s="60">
        <v>0</v>
      </c>
      <c r="K10" s="60" t="s">
        <v>17</v>
      </c>
    </row>
    <row r="11" spans="1:11" ht="15" x14ac:dyDescent="0.15">
      <c r="A11" s="60" t="s">
        <v>414</v>
      </c>
      <c r="B11" s="60">
        <v>104</v>
      </c>
      <c r="C11" s="60">
        <v>100</v>
      </c>
      <c r="D11" s="60">
        <v>100</v>
      </c>
      <c r="E11" s="60">
        <v>9</v>
      </c>
      <c r="F11" s="60">
        <v>30.1</v>
      </c>
      <c r="G11" s="60">
        <v>66.400000000000006</v>
      </c>
      <c r="H11" s="60">
        <v>22.4</v>
      </c>
      <c r="I11" s="60">
        <v>38.9</v>
      </c>
      <c r="J11" s="60">
        <v>0</v>
      </c>
      <c r="K11" s="60" t="s">
        <v>17</v>
      </c>
    </row>
    <row r="12" spans="1:11" ht="15" x14ac:dyDescent="0.15">
      <c r="A12" s="60" t="s">
        <v>415</v>
      </c>
      <c r="B12" s="60">
        <v>142</v>
      </c>
      <c r="C12" s="60">
        <v>100</v>
      </c>
      <c r="D12" s="60">
        <v>100</v>
      </c>
      <c r="E12" s="60">
        <v>8</v>
      </c>
      <c r="F12" s="60">
        <v>56.4</v>
      </c>
      <c r="G12" s="60">
        <v>98.9</v>
      </c>
      <c r="H12" s="60">
        <v>44.6</v>
      </c>
      <c r="I12" s="60">
        <v>67.900000000000006</v>
      </c>
      <c r="J12" s="60">
        <v>0</v>
      </c>
      <c r="K12" s="60" t="s">
        <v>17</v>
      </c>
    </row>
    <row r="13" spans="1:11" ht="15" x14ac:dyDescent="0.15">
      <c r="A13" s="60" t="s">
        <v>416</v>
      </c>
      <c r="B13" s="60">
        <v>142</v>
      </c>
      <c r="C13" s="60">
        <v>100</v>
      </c>
      <c r="D13" s="60">
        <v>100</v>
      </c>
      <c r="E13" s="60">
        <v>8</v>
      </c>
      <c r="F13" s="60">
        <v>83.7</v>
      </c>
      <c r="G13" s="60">
        <v>109.4</v>
      </c>
      <c r="H13" s="60">
        <v>74.7</v>
      </c>
      <c r="I13" s="60">
        <v>90</v>
      </c>
      <c r="J13" s="60">
        <v>0</v>
      </c>
      <c r="K13" s="60" t="s">
        <v>17</v>
      </c>
    </row>
    <row r="14" spans="1:11" ht="15" x14ac:dyDescent="0.15">
      <c r="A14" s="60" t="s">
        <v>417</v>
      </c>
      <c r="B14" s="60">
        <v>100</v>
      </c>
      <c r="C14" s="60">
        <v>100</v>
      </c>
      <c r="D14" s="60">
        <v>100</v>
      </c>
      <c r="E14" s="60">
        <v>9</v>
      </c>
      <c r="F14" s="60">
        <v>54.1</v>
      </c>
      <c r="G14" s="60">
        <v>74.2</v>
      </c>
      <c r="H14" s="60">
        <v>47</v>
      </c>
      <c r="I14" s="60">
        <v>58.3</v>
      </c>
      <c r="J14" s="60">
        <v>0</v>
      </c>
      <c r="K14" s="60" t="s">
        <v>17</v>
      </c>
    </row>
    <row r="15" spans="1:11" ht="15" x14ac:dyDescent="0.15">
      <c r="A15" s="60" t="s">
        <v>418</v>
      </c>
      <c r="B15" s="60">
        <v>160</v>
      </c>
      <c r="C15" s="60">
        <v>100</v>
      </c>
      <c r="D15" s="60">
        <v>100</v>
      </c>
      <c r="E15" s="60">
        <v>8</v>
      </c>
      <c r="F15" s="60">
        <v>126.5</v>
      </c>
      <c r="G15" s="60">
        <v>155.69999999999999</v>
      </c>
      <c r="H15" s="60">
        <v>115.6</v>
      </c>
      <c r="I15" s="60">
        <v>133.4</v>
      </c>
      <c r="J15" s="60">
        <v>0</v>
      </c>
      <c r="K15" s="60" t="s">
        <v>17</v>
      </c>
    </row>
    <row r="16" spans="1:11" ht="15" x14ac:dyDescent="0.15">
      <c r="A16" s="60" t="s">
        <v>419</v>
      </c>
      <c r="B16" s="60">
        <v>204</v>
      </c>
      <c r="C16" s="60">
        <v>100</v>
      </c>
      <c r="D16" s="60">
        <v>100</v>
      </c>
      <c r="E16" s="60">
        <v>8</v>
      </c>
      <c r="F16" s="60">
        <v>83</v>
      </c>
      <c r="G16" s="60">
        <v>115</v>
      </c>
      <c r="H16" s="60">
        <v>76.8</v>
      </c>
      <c r="I16" s="60">
        <v>91.4</v>
      </c>
      <c r="J16" s="60">
        <v>0</v>
      </c>
      <c r="K16" s="60" t="s">
        <v>17</v>
      </c>
    </row>
    <row r="17" spans="1:11" ht="15" x14ac:dyDescent="0.15">
      <c r="A17" s="60" t="s">
        <v>420</v>
      </c>
      <c r="B17" s="60">
        <v>194</v>
      </c>
      <c r="C17" s="60">
        <v>100</v>
      </c>
      <c r="D17" s="60">
        <v>100</v>
      </c>
      <c r="E17" s="60">
        <v>8</v>
      </c>
      <c r="F17" s="60">
        <v>57.2</v>
      </c>
      <c r="G17" s="60">
        <v>99.5</v>
      </c>
      <c r="H17" s="60">
        <v>47</v>
      </c>
      <c r="I17" s="60">
        <v>71.099999999999994</v>
      </c>
      <c r="J17" s="60">
        <v>0</v>
      </c>
      <c r="K17" s="60" t="s">
        <v>17</v>
      </c>
    </row>
    <row r="18" spans="1:11" ht="15" x14ac:dyDescent="0.15">
      <c r="A18" s="60" t="s">
        <v>421</v>
      </c>
      <c r="B18" s="60">
        <v>207</v>
      </c>
      <c r="C18" s="60">
        <v>100</v>
      </c>
      <c r="D18" s="60">
        <v>100</v>
      </c>
      <c r="E18" s="60">
        <v>15</v>
      </c>
      <c r="F18" s="60">
        <v>55</v>
      </c>
      <c r="G18" s="60">
        <v>100.9</v>
      </c>
      <c r="H18" s="60">
        <v>39.6</v>
      </c>
      <c r="I18" s="60">
        <v>72.7</v>
      </c>
      <c r="J18" s="60">
        <v>0</v>
      </c>
      <c r="K18" s="60" t="s">
        <v>17</v>
      </c>
    </row>
    <row r="19" spans="1:11" ht="15" x14ac:dyDescent="0.15">
      <c r="A19" s="60" t="s">
        <v>422</v>
      </c>
      <c r="B19" s="60">
        <v>322</v>
      </c>
      <c r="C19" s="60">
        <v>100</v>
      </c>
      <c r="D19" s="60">
        <v>100</v>
      </c>
      <c r="E19" s="60">
        <v>8</v>
      </c>
      <c r="F19" s="60">
        <v>63.8</v>
      </c>
      <c r="G19" s="60">
        <v>160.4</v>
      </c>
      <c r="H19" s="60">
        <v>32.4</v>
      </c>
      <c r="I19" s="60">
        <v>98.6</v>
      </c>
      <c r="J19" s="60">
        <v>0</v>
      </c>
      <c r="K19" s="60" t="s">
        <v>17</v>
      </c>
    </row>
    <row r="20" spans="1:11" ht="15" x14ac:dyDescent="0.15">
      <c r="A20" s="60" t="s">
        <v>423</v>
      </c>
      <c r="B20" s="60">
        <v>59</v>
      </c>
      <c r="C20" s="60">
        <v>100</v>
      </c>
      <c r="D20" s="60">
        <v>100</v>
      </c>
      <c r="E20" s="60">
        <v>17</v>
      </c>
      <c r="F20" s="60">
        <v>58.9</v>
      </c>
      <c r="G20" s="60">
        <v>79.5</v>
      </c>
      <c r="H20" s="60">
        <v>37.9</v>
      </c>
      <c r="I20" s="60">
        <v>65.900000000000006</v>
      </c>
      <c r="J20" s="60">
        <v>0</v>
      </c>
      <c r="K20" s="60" t="s">
        <v>17</v>
      </c>
    </row>
    <row r="21" spans="1:11" ht="15" x14ac:dyDescent="0.15">
      <c r="A21" s="60" t="s">
        <v>424</v>
      </c>
      <c r="B21" s="60">
        <v>69</v>
      </c>
      <c r="C21" s="60">
        <v>100</v>
      </c>
      <c r="D21" s="60">
        <v>100</v>
      </c>
      <c r="E21" s="60">
        <v>11</v>
      </c>
      <c r="F21" s="60">
        <v>64.099999999999994</v>
      </c>
      <c r="G21" s="60">
        <v>80</v>
      </c>
      <c r="H21" s="60">
        <v>53.6</v>
      </c>
      <c r="I21" s="60">
        <v>68.099999999999994</v>
      </c>
      <c r="J21" s="60">
        <v>0</v>
      </c>
      <c r="K21" s="60" t="s">
        <v>17</v>
      </c>
    </row>
    <row r="22" spans="1:11" ht="15" x14ac:dyDescent="0.15">
      <c r="A22" s="60" t="s">
        <v>425</v>
      </c>
      <c r="B22" s="60">
        <v>305</v>
      </c>
      <c r="C22" s="60">
        <v>100</v>
      </c>
      <c r="D22" s="60">
        <v>100</v>
      </c>
      <c r="E22" s="60">
        <v>0</v>
      </c>
      <c r="F22" s="60">
        <v>130.5</v>
      </c>
      <c r="G22" s="60">
        <v>130.5</v>
      </c>
      <c r="H22" s="60">
        <v>130.5</v>
      </c>
      <c r="I22" s="60">
        <v>130.5</v>
      </c>
      <c r="J22" s="60">
        <v>0</v>
      </c>
      <c r="K22" s="60" t="s">
        <v>17</v>
      </c>
    </row>
    <row r="23" spans="1:11" ht="15" x14ac:dyDescent="0.15">
      <c r="A23" s="60" t="s">
        <v>426</v>
      </c>
      <c r="B23" s="60">
        <v>193</v>
      </c>
      <c r="C23" s="60">
        <v>100</v>
      </c>
      <c r="D23" s="60">
        <v>99.87</v>
      </c>
      <c r="E23" s="60">
        <v>15</v>
      </c>
      <c r="F23" s="60">
        <v>56</v>
      </c>
      <c r="G23" s="60">
        <v>115.5</v>
      </c>
      <c r="H23" s="60">
        <v>37.799999999999997</v>
      </c>
      <c r="I23" s="60">
        <v>71.900000000000006</v>
      </c>
      <c r="J23" s="60">
        <v>0</v>
      </c>
      <c r="K23" s="60" t="s">
        <v>17</v>
      </c>
    </row>
    <row r="24" spans="1:11" ht="15" x14ac:dyDescent="0.15">
      <c r="A24" s="60" t="s">
        <v>427</v>
      </c>
      <c r="B24" s="60">
        <v>241</v>
      </c>
      <c r="C24" s="60">
        <v>100</v>
      </c>
      <c r="D24" s="60">
        <v>100</v>
      </c>
      <c r="E24" s="60">
        <v>6</v>
      </c>
      <c r="F24" s="60">
        <v>19.7</v>
      </c>
      <c r="G24" s="60">
        <v>93.3</v>
      </c>
      <c r="H24" s="60">
        <v>8.3000000000000007</v>
      </c>
      <c r="I24" s="60">
        <v>35.799999999999997</v>
      </c>
      <c r="J24" s="60">
        <v>0</v>
      </c>
      <c r="K24" s="60" t="s">
        <v>17</v>
      </c>
    </row>
    <row r="25" spans="1:11" ht="15" x14ac:dyDescent="0.15">
      <c r="A25" s="60" t="s">
        <v>428</v>
      </c>
      <c r="B25" s="60">
        <v>199</v>
      </c>
      <c r="C25" s="60">
        <v>100</v>
      </c>
      <c r="D25" s="60">
        <v>100</v>
      </c>
      <c r="E25" s="60">
        <v>9</v>
      </c>
      <c r="F25" s="60">
        <v>72.3</v>
      </c>
      <c r="G25" s="60">
        <v>133.69999999999999</v>
      </c>
      <c r="H25" s="60">
        <v>61.7</v>
      </c>
      <c r="I25" s="60">
        <v>89</v>
      </c>
      <c r="J25" s="60">
        <v>0</v>
      </c>
      <c r="K25" s="60" t="s">
        <v>17</v>
      </c>
    </row>
    <row r="26" spans="1:11" ht="15" x14ac:dyDescent="0.15">
      <c r="A26" s="60" t="s">
        <v>429</v>
      </c>
      <c r="B26" s="60">
        <v>41</v>
      </c>
      <c r="C26" s="60">
        <v>100</v>
      </c>
      <c r="D26" s="60">
        <v>100</v>
      </c>
      <c r="E26" s="60">
        <v>12</v>
      </c>
      <c r="F26" s="60">
        <v>54.3</v>
      </c>
      <c r="G26" s="60">
        <v>59.2</v>
      </c>
      <c r="H26" s="60">
        <v>51</v>
      </c>
      <c r="I26" s="60">
        <v>56.3</v>
      </c>
      <c r="J26" s="60">
        <v>0</v>
      </c>
      <c r="K26" s="60" t="s">
        <v>17</v>
      </c>
    </row>
    <row r="27" spans="1:11" ht="15" x14ac:dyDescent="0.15">
      <c r="A27" s="60" t="s">
        <v>430</v>
      </c>
      <c r="B27" s="60">
        <v>262</v>
      </c>
      <c r="C27" s="60">
        <v>100</v>
      </c>
      <c r="D27" s="60">
        <v>100</v>
      </c>
      <c r="E27" s="60">
        <v>9</v>
      </c>
      <c r="F27" s="60">
        <v>38.5</v>
      </c>
      <c r="G27" s="60">
        <v>110.8</v>
      </c>
      <c r="H27" s="60">
        <v>25.1</v>
      </c>
      <c r="I27" s="60">
        <v>52.9</v>
      </c>
      <c r="J27" s="60">
        <v>0</v>
      </c>
      <c r="K27" s="60" t="s">
        <v>17</v>
      </c>
    </row>
    <row r="28" spans="1:11" ht="15" x14ac:dyDescent="0.15">
      <c r="A28" s="60" t="s">
        <v>431</v>
      </c>
      <c r="B28" s="60">
        <v>210</v>
      </c>
      <c r="C28" s="60">
        <v>99.96</v>
      </c>
      <c r="D28" s="60">
        <v>98.87</v>
      </c>
      <c r="E28" s="60">
        <v>27</v>
      </c>
      <c r="F28" s="60">
        <v>30.9</v>
      </c>
      <c r="G28" s="60">
        <v>114.6</v>
      </c>
      <c r="H28" s="60">
        <v>19.399999999999999</v>
      </c>
      <c r="I28" s="60">
        <v>58.4</v>
      </c>
      <c r="J28" s="60">
        <v>0</v>
      </c>
      <c r="K28" s="60" t="s">
        <v>17</v>
      </c>
    </row>
    <row r="29" spans="1:11" ht="15" x14ac:dyDescent="0.15">
      <c r="A29" s="60" t="s">
        <v>432</v>
      </c>
      <c r="B29" s="60">
        <v>144</v>
      </c>
      <c r="C29" s="60">
        <v>100</v>
      </c>
      <c r="D29" s="60">
        <v>100</v>
      </c>
      <c r="E29" s="60">
        <v>6</v>
      </c>
      <c r="F29" s="60">
        <v>17.100000000000001</v>
      </c>
      <c r="G29" s="60">
        <v>68</v>
      </c>
      <c r="H29" s="60">
        <v>15.9</v>
      </c>
      <c r="I29" s="60">
        <v>42.1</v>
      </c>
      <c r="J29" s="60">
        <v>0</v>
      </c>
      <c r="K29" s="60" t="s">
        <v>17</v>
      </c>
    </row>
    <row r="30" spans="1:11" ht="15" x14ac:dyDescent="0.15">
      <c r="A30" s="60" t="s">
        <v>433</v>
      </c>
      <c r="B30" s="60">
        <v>132</v>
      </c>
      <c r="C30" s="60">
        <v>100</v>
      </c>
      <c r="D30" s="60">
        <v>100</v>
      </c>
      <c r="E30" s="60">
        <v>14</v>
      </c>
      <c r="F30" s="60">
        <v>20.100000000000001</v>
      </c>
      <c r="G30" s="60">
        <v>61.4</v>
      </c>
      <c r="H30" s="60">
        <v>12</v>
      </c>
      <c r="I30" s="60">
        <v>34</v>
      </c>
      <c r="J30" s="60">
        <v>0</v>
      </c>
      <c r="K30" s="60" t="s">
        <v>17</v>
      </c>
    </row>
    <row r="31" spans="1:11" ht="15" x14ac:dyDescent="0.15">
      <c r="A31" s="60" t="s">
        <v>434</v>
      </c>
      <c r="B31" s="60">
        <v>144</v>
      </c>
      <c r="C31" s="60">
        <v>100</v>
      </c>
      <c r="D31" s="60">
        <v>100</v>
      </c>
      <c r="E31" s="60">
        <v>16</v>
      </c>
      <c r="F31" s="60">
        <v>38.299999999999997</v>
      </c>
      <c r="G31" s="60">
        <v>80</v>
      </c>
      <c r="H31" s="60">
        <v>27.7</v>
      </c>
      <c r="I31" s="60">
        <v>55.5</v>
      </c>
      <c r="J31" s="60">
        <v>0</v>
      </c>
      <c r="K31" s="60" t="s">
        <v>17</v>
      </c>
    </row>
    <row r="32" spans="1:11" ht="15" x14ac:dyDescent="0.15">
      <c r="A32" s="60" t="s">
        <v>435</v>
      </c>
      <c r="B32" s="60">
        <v>146</v>
      </c>
      <c r="C32" s="60">
        <v>100</v>
      </c>
      <c r="D32" s="60">
        <v>100</v>
      </c>
      <c r="E32" s="60">
        <v>6</v>
      </c>
      <c r="F32" s="60">
        <v>27.6</v>
      </c>
      <c r="G32" s="60">
        <v>73.3</v>
      </c>
      <c r="H32" s="60">
        <v>16.899999999999999</v>
      </c>
      <c r="I32" s="60">
        <v>40.799999999999997</v>
      </c>
      <c r="J32" s="60">
        <v>0</v>
      </c>
      <c r="K32" s="60" t="s">
        <v>17</v>
      </c>
    </row>
    <row r="33" spans="1:11" ht="15" x14ac:dyDescent="0.15">
      <c r="A33" s="60" t="s">
        <v>436</v>
      </c>
      <c r="B33" s="60">
        <v>144</v>
      </c>
      <c r="C33" s="60">
        <v>100</v>
      </c>
      <c r="D33" s="60">
        <v>100</v>
      </c>
      <c r="E33" s="60">
        <v>14</v>
      </c>
      <c r="F33" s="60">
        <v>53.4</v>
      </c>
      <c r="G33" s="60">
        <v>86.3</v>
      </c>
      <c r="H33" s="60">
        <v>37</v>
      </c>
      <c r="I33" s="60">
        <v>64.099999999999994</v>
      </c>
      <c r="J33" s="60">
        <v>0</v>
      </c>
      <c r="K33" s="60" t="s">
        <v>17</v>
      </c>
    </row>
    <row r="34" spans="1:11" ht="15" x14ac:dyDescent="0.15">
      <c r="A34" s="60" t="s">
        <v>437</v>
      </c>
      <c r="B34" s="60">
        <v>163</v>
      </c>
      <c r="C34" s="60">
        <v>100</v>
      </c>
      <c r="D34" s="60">
        <v>100</v>
      </c>
      <c r="E34" s="60">
        <v>6</v>
      </c>
      <c r="F34" s="60">
        <v>16.399999999999999</v>
      </c>
      <c r="G34" s="60">
        <v>66.8</v>
      </c>
      <c r="H34" s="60">
        <v>8.6</v>
      </c>
      <c r="I34" s="60">
        <v>29.7</v>
      </c>
      <c r="J34" s="60">
        <v>0</v>
      </c>
      <c r="K34" s="60" t="s">
        <v>17</v>
      </c>
    </row>
    <row r="35" spans="1:11" ht="15" x14ac:dyDescent="0.15">
      <c r="A35" s="60" t="s">
        <v>438</v>
      </c>
      <c r="B35" s="60">
        <v>126</v>
      </c>
      <c r="C35" s="60">
        <v>100</v>
      </c>
      <c r="D35" s="60">
        <v>100</v>
      </c>
      <c r="E35" s="60">
        <v>10</v>
      </c>
      <c r="F35" s="60">
        <v>102</v>
      </c>
      <c r="G35" s="60">
        <v>147.5</v>
      </c>
      <c r="H35" s="60">
        <v>88.3</v>
      </c>
      <c r="I35" s="60">
        <v>113.4</v>
      </c>
      <c r="J35" s="60">
        <v>0</v>
      </c>
      <c r="K35" s="60" t="s">
        <v>17</v>
      </c>
    </row>
    <row r="36" spans="1:11" ht="15" x14ac:dyDescent="0.15">
      <c r="A36" s="60" t="s">
        <v>439</v>
      </c>
      <c r="B36" s="60">
        <v>271</v>
      </c>
      <c r="C36" s="60">
        <v>100</v>
      </c>
      <c r="D36" s="60">
        <v>100</v>
      </c>
      <c r="E36" s="60">
        <v>29</v>
      </c>
      <c r="F36" s="60">
        <v>50.8</v>
      </c>
      <c r="G36" s="60">
        <v>135.9</v>
      </c>
      <c r="H36" s="60">
        <v>33.1</v>
      </c>
      <c r="I36" s="60">
        <v>80.8</v>
      </c>
      <c r="J36" s="60">
        <v>0</v>
      </c>
      <c r="K36" s="60" t="s">
        <v>17</v>
      </c>
    </row>
    <row r="37" spans="1:11" ht="15" x14ac:dyDescent="0.15">
      <c r="A37" s="60" t="s">
        <v>440</v>
      </c>
      <c r="B37" s="60">
        <v>404</v>
      </c>
      <c r="C37" s="60">
        <v>100</v>
      </c>
      <c r="D37" s="60">
        <v>100</v>
      </c>
      <c r="E37" s="60">
        <v>14</v>
      </c>
      <c r="F37" s="60">
        <v>129.1</v>
      </c>
      <c r="G37" s="60">
        <v>214.7</v>
      </c>
      <c r="H37" s="60">
        <v>114.4</v>
      </c>
      <c r="I37" s="60">
        <v>156.9</v>
      </c>
      <c r="J37" s="60">
        <v>0</v>
      </c>
      <c r="K37" s="60" t="s">
        <v>17</v>
      </c>
    </row>
    <row r="38" spans="1:11" ht="15" x14ac:dyDescent="0.15">
      <c r="A38" s="60" t="s">
        <v>441</v>
      </c>
      <c r="B38" s="60">
        <v>201</v>
      </c>
      <c r="C38" s="60">
        <v>100</v>
      </c>
      <c r="D38" s="60">
        <v>100</v>
      </c>
      <c r="E38" s="60">
        <v>8</v>
      </c>
      <c r="F38" s="60">
        <v>48</v>
      </c>
      <c r="G38" s="60">
        <v>119.9</v>
      </c>
      <c r="H38" s="60">
        <v>30.4</v>
      </c>
      <c r="I38" s="60">
        <v>69.400000000000006</v>
      </c>
      <c r="J38" s="60">
        <v>0</v>
      </c>
      <c r="K38" s="60" t="s">
        <v>17</v>
      </c>
    </row>
    <row r="39" spans="1:11" ht="15" x14ac:dyDescent="0.15">
      <c r="A39" s="60" t="s">
        <v>442</v>
      </c>
      <c r="B39" s="60">
        <v>99</v>
      </c>
      <c r="C39" s="60">
        <v>100</v>
      </c>
      <c r="D39" s="60">
        <v>100</v>
      </c>
      <c r="E39" s="60">
        <v>9</v>
      </c>
      <c r="F39" s="60">
        <v>35.1</v>
      </c>
      <c r="G39" s="60">
        <v>64.8</v>
      </c>
      <c r="H39" s="60">
        <v>22.2</v>
      </c>
      <c r="I39" s="60">
        <v>43.6</v>
      </c>
      <c r="J39" s="60">
        <v>0</v>
      </c>
      <c r="K39" s="60" t="s">
        <v>17</v>
      </c>
    </row>
    <row r="40" spans="1:11" ht="15" x14ac:dyDescent="0.15">
      <c r="A40" s="60" t="s">
        <v>443</v>
      </c>
      <c r="B40" s="60">
        <v>343</v>
      </c>
      <c r="C40" s="60">
        <v>100</v>
      </c>
      <c r="D40" s="60">
        <v>100</v>
      </c>
      <c r="E40" s="60">
        <v>28</v>
      </c>
      <c r="F40" s="60">
        <v>739.9</v>
      </c>
      <c r="G40" s="60">
        <v>824.1</v>
      </c>
      <c r="H40" s="60">
        <v>723.9</v>
      </c>
      <c r="I40" s="60">
        <v>759.6</v>
      </c>
      <c r="J40" s="60">
        <v>0</v>
      </c>
      <c r="K40" s="60" t="s">
        <v>17</v>
      </c>
    </row>
    <row r="41" spans="1:11" ht="15" x14ac:dyDescent="0.15">
      <c r="A41" s="60" t="s">
        <v>444</v>
      </c>
      <c r="B41" s="60">
        <v>30</v>
      </c>
      <c r="C41" s="60">
        <v>100</v>
      </c>
      <c r="D41" s="60">
        <v>100</v>
      </c>
      <c r="E41" s="60">
        <v>8</v>
      </c>
      <c r="F41" s="60">
        <v>66.599999999999994</v>
      </c>
      <c r="G41" s="60">
        <v>81.900000000000006</v>
      </c>
      <c r="H41" s="60">
        <v>61</v>
      </c>
      <c r="I41" s="60">
        <v>73.3</v>
      </c>
      <c r="J41" s="60">
        <v>0</v>
      </c>
      <c r="K41" s="60" t="s">
        <v>17</v>
      </c>
    </row>
    <row r="42" spans="1:11" ht="15" x14ac:dyDescent="0.15">
      <c r="A42" s="60" t="s">
        <v>445</v>
      </c>
      <c r="B42" s="60">
        <v>819</v>
      </c>
      <c r="C42" s="60">
        <v>100</v>
      </c>
      <c r="D42" s="60">
        <v>100</v>
      </c>
      <c r="E42" s="60">
        <v>9</v>
      </c>
      <c r="F42" s="60">
        <v>66.400000000000006</v>
      </c>
      <c r="G42" s="60">
        <v>213.1</v>
      </c>
      <c r="H42" s="60">
        <v>37.799999999999997</v>
      </c>
      <c r="I42" s="60">
        <v>98.9</v>
      </c>
      <c r="J42" s="60">
        <v>0</v>
      </c>
      <c r="K42" s="60" t="s">
        <v>17</v>
      </c>
    </row>
    <row r="43" spans="1:11" ht="15" x14ac:dyDescent="0.15">
      <c r="A43" s="60" t="s">
        <v>446</v>
      </c>
      <c r="B43" s="60">
        <v>121</v>
      </c>
      <c r="C43" s="60">
        <v>100</v>
      </c>
      <c r="D43" s="60">
        <v>100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 t="s">
        <v>17</v>
      </c>
    </row>
    <row r="44" spans="1:11" ht="15" x14ac:dyDescent="0.15">
      <c r="A44" s="60" t="s">
        <v>447</v>
      </c>
      <c r="B44" s="60">
        <v>74</v>
      </c>
      <c r="C44" s="60">
        <v>100</v>
      </c>
      <c r="D44" s="60">
        <v>99.95</v>
      </c>
      <c r="E44" s="60">
        <v>13</v>
      </c>
      <c r="F44" s="60">
        <v>59.8</v>
      </c>
      <c r="G44" s="60">
        <v>77</v>
      </c>
      <c r="H44" s="60">
        <v>54.2</v>
      </c>
      <c r="I44" s="60">
        <v>63.8</v>
      </c>
      <c r="J44" s="60">
        <v>0</v>
      </c>
      <c r="K44" s="60" t="s">
        <v>17</v>
      </c>
    </row>
    <row r="45" spans="1:11" ht="15" x14ac:dyDescent="0.15">
      <c r="A45" s="60" t="s">
        <v>448</v>
      </c>
      <c r="B45" s="60">
        <v>245</v>
      </c>
      <c r="C45" s="60">
        <v>100</v>
      </c>
      <c r="D45" s="60">
        <v>100</v>
      </c>
      <c r="E45" s="60">
        <v>8</v>
      </c>
      <c r="F45" s="60">
        <v>181.3</v>
      </c>
      <c r="G45" s="60">
        <v>227.5</v>
      </c>
      <c r="H45" s="60">
        <v>163.1</v>
      </c>
      <c r="I45" s="60">
        <v>191.1</v>
      </c>
      <c r="J45" s="60">
        <v>1</v>
      </c>
      <c r="K45" s="60" t="s">
        <v>17</v>
      </c>
    </row>
    <row r="46" spans="1:11" ht="15" x14ac:dyDescent="0.15">
      <c r="A46" s="60" t="s">
        <v>449</v>
      </c>
      <c r="B46" s="60">
        <v>300</v>
      </c>
      <c r="C46" s="60">
        <v>100</v>
      </c>
      <c r="D46" s="60">
        <v>100</v>
      </c>
      <c r="E46" s="60">
        <v>15</v>
      </c>
      <c r="F46" s="60">
        <v>66.900000000000006</v>
      </c>
      <c r="G46" s="60">
        <v>158.5</v>
      </c>
      <c r="H46" s="60">
        <v>46.5</v>
      </c>
      <c r="I46" s="60">
        <v>93.5</v>
      </c>
      <c r="J46" s="60">
        <v>0</v>
      </c>
      <c r="K46" s="60" t="s">
        <v>17</v>
      </c>
    </row>
    <row r="47" spans="1:11" ht="15" x14ac:dyDescent="0.15">
      <c r="A47" s="60" t="s">
        <v>450</v>
      </c>
      <c r="B47" s="60">
        <v>257</v>
      </c>
      <c r="C47" s="60">
        <v>100</v>
      </c>
      <c r="D47" s="60">
        <v>100</v>
      </c>
      <c r="E47" s="60">
        <v>9</v>
      </c>
      <c r="F47" s="60">
        <v>26.4</v>
      </c>
      <c r="G47" s="60">
        <v>109.7</v>
      </c>
      <c r="H47" s="60">
        <v>9.8000000000000007</v>
      </c>
      <c r="I47" s="60">
        <v>51.1</v>
      </c>
      <c r="J47" s="60">
        <v>0</v>
      </c>
      <c r="K47" s="60" t="s">
        <v>17</v>
      </c>
    </row>
    <row r="48" spans="1:11" ht="15" x14ac:dyDescent="0.15">
      <c r="A48" s="60" t="s">
        <v>451</v>
      </c>
      <c r="B48" s="60">
        <v>32</v>
      </c>
      <c r="C48" s="60">
        <v>100</v>
      </c>
      <c r="D48" s="60">
        <v>100</v>
      </c>
      <c r="E48" s="60">
        <v>13</v>
      </c>
      <c r="F48" s="60">
        <v>73.400000000000006</v>
      </c>
      <c r="G48" s="60">
        <v>84.9</v>
      </c>
      <c r="H48" s="60">
        <v>70.900000000000006</v>
      </c>
      <c r="I48" s="60">
        <v>79.3</v>
      </c>
      <c r="J48" s="60">
        <v>0</v>
      </c>
      <c r="K48" s="60" t="s">
        <v>17</v>
      </c>
    </row>
    <row r="49" spans="1:11" ht="15" x14ac:dyDescent="0.15">
      <c r="A49" s="60" t="s">
        <v>452</v>
      </c>
      <c r="B49" s="60">
        <v>298</v>
      </c>
      <c r="C49" s="60">
        <v>100</v>
      </c>
      <c r="D49" s="60">
        <v>100</v>
      </c>
      <c r="E49" s="60">
        <v>19</v>
      </c>
      <c r="F49" s="60">
        <v>73.5</v>
      </c>
      <c r="G49" s="60">
        <v>155</v>
      </c>
      <c r="H49" s="60">
        <v>42.7</v>
      </c>
      <c r="I49" s="60">
        <v>103.3</v>
      </c>
      <c r="J49" s="60">
        <v>0</v>
      </c>
      <c r="K49" s="60" t="s">
        <v>17</v>
      </c>
    </row>
    <row r="50" spans="1:11" ht="15" x14ac:dyDescent="0.15">
      <c r="A50" s="60" t="s">
        <v>453</v>
      </c>
      <c r="B50" s="60">
        <v>58</v>
      </c>
      <c r="C50" s="60">
        <v>100</v>
      </c>
      <c r="D50" s="60">
        <v>100</v>
      </c>
      <c r="E50" s="60">
        <v>9</v>
      </c>
      <c r="F50" s="60">
        <v>46.5</v>
      </c>
      <c r="G50" s="60">
        <v>72.099999999999994</v>
      </c>
      <c r="H50" s="60">
        <v>38.200000000000003</v>
      </c>
      <c r="I50" s="60">
        <v>52</v>
      </c>
      <c r="J50" s="60">
        <v>0</v>
      </c>
      <c r="K50" s="60" t="s">
        <v>17</v>
      </c>
    </row>
    <row r="51" spans="1:11" ht="15" x14ac:dyDescent="0.15">
      <c r="A51" s="60" t="s">
        <v>454</v>
      </c>
      <c r="B51" s="60">
        <v>206</v>
      </c>
      <c r="C51" s="60">
        <v>100</v>
      </c>
      <c r="D51" s="60">
        <v>100</v>
      </c>
      <c r="E51" s="60">
        <v>29</v>
      </c>
      <c r="F51" s="60">
        <v>19.100000000000001</v>
      </c>
      <c r="G51" s="60">
        <v>74.400000000000006</v>
      </c>
      <c r="H51" s="60">
        <v>13.9</v>
      </c>
      <c r="I51" s="60">
        <v>27.6</v>
      </c>
      <c r="J51" s="60">
        <v>0</v>
      </c>
      <c r="K51" s="60" t="s">
        <v>17</v>
      </c>
    </row>
    <row r="52" spans="1:11" ht="15" x14ac:dyDescent="0.15">
      <c r="A52" s="60" t="s">
        <v>455</v>
      </c>
      <c r="B52" s="60">
        <v>125</v>
      </c>
      <c r="C52" s="60">
        <v>100</v>
      </c>
      <c r="D52" s="60">
        <v>100</v>
      </c>
      <c r="E52" s="60">
        <v>9</v>
      </c>
      <c r="F52" s="60">
        <v>33.9</v>
      </c>
      <c r="G52" s="60">
        <v>85.9</v>
      </c>
      <c r="H52" s="60">
        <v>13.9</v>
      </c>
      <c r="I52" s="60">
        <v>50.6</v>
      </c>
      <c r="J52" s="60">
        <v>0</v>
      </c>
      <c r="K52" s="60" t="s">
        <v>17</v>
      </c>
    </row>
    <row r="53" spans="1:11" ht="15" x14ac:dyDescent="0.15">
      <c r="A53" s="60" t="s">
        <v>456</v>
      </c>
      <c r="B53" s="60">
        <v>122</v>
      </c>
      <c r="C53" s="60">
        <v>100</v>
      </c>
      <c r="D53" s="60">
        <v>100</v>
      </c>
      <c r="E53" s="60">
        <v>27</v>
      </c>
      <c r="F53" s="60">
        <v>84.7</v>
      </c>
      <c r="G53" s="60">
        <v>145.5</v>
      </c>
      <c r="H53" s="60">
        <v>68.900000000000006</v>
      </c>
      <c r="I53" s="60">
        <v>105.3</v>
      </c>
      <c r="J53" s="60">
        <v>0</v>
      </c>
      <c r="K53" s="60" t="s">
        <v>17</v>
      </c>
    </row>
    <row r="54" spans="1:11" ht="15" x14ac:dyDescent="0.15">
      <c r="A54" s="60" t="s">
        <v>457</v>
      </c>
      <c r="B54" s="60">
        <v>80</v>
      </c>
      <c r="C54" s="60">
        <v>100</v>
      </c>
      <c r="D54" s="60">
        <v>100</v>
      </c>
      <c r="E54" s="60">
        <v>13</v>
      </c>
      <c r="F54" s="60">
        <v>33.299999999999997</v>
      </c>
      <c r="G54" s="60">
        <v>68.8</v>
      </c>
      <c r="H54" s="60">
        <v>23</v>
      </c>
      <c r="I54" s="60">
        <v>48.6</v>
      </c>
      <c r="J54" s="60">
        <v>0</v>
      </c>
      <c r="K54" s="60" t="s">
        <v>17</v>
      </c>
    </row>
    <row r="55" spans="1:11" ht="15" x14ac:dyDescent="0.15">
      <c r="A55" s="60" t="s">
        <v>458</v>
      </c>
      <c r="B55" s="60">
        <v>227</v>
      </c>
      <c r="C55" s="60">
        <v>100</v>
      </c>
      <c r="D55" s="60">
        <v>99.94</v>
      </c>
      <c r="E55" s="60">
        <v>10</v>
      </c>
      <c r="F55" s="60">
        <v>50.9</v>
      </c>
      <c r="G55" s="60">
        <v>128.30000000000001</v>
      </c>
      <c r="H55" s="60">
        <v>29.3</v>
      </c>
      <c r="I55" s="60">
        <v>82</v>
      </c>
      <c r="J55" s="60">
        <v>0</v>
      </c>
      <c r="K55" s="60" t="s">
        <v>17</v>
      </c>
    </row>
    <row r="56" spans="1:11" ht="15" x14ac:dyDescent="0.15">
      <c r="A56" s="60" t="s">
        <v>459</v>
      </c>
      <c r="B56" s="60">
        <v>43</v>
      </c>
      <c r="C56" s="60">
        <v>100</v>
      </c>
      <c r="D56" s="60">
        <v>100</v>
      </c>
      <c r="E56" s="60">
        <v>8</v>
      </c>
      <c r="F56" s="60">
        <v>72.599999999999994</v>
      </c>
      <c r="G56" s="60">
        <v>82.2</v>
      </c>
      <c r="H56" s="60">
        <v>65.900000000000006</v>
      </c>
      <c r="I56" s="60">
        <v>76</v>
      </c>
      <c r="J56" s="60">
        <v>0</v>
      </c>
      <c r="K56" s="60" t="s">
        <v>17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K9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460</v>
      </c>
      <c r="B4" s="63">
        <f>SUM(B8:B91)</f>
        <v>10987</v>
      </c>
      <c r="C4" s="62">
        <f>SUMPRODUCT(B8:B91,C8:C91)/SUM(B8:B91)</f>
        <v>100</v>
      </c>
      <c r="D4" s="62">
        <f>SUMPRODUCT(B8:B91,D8:D91)/SUM(B8:B91)</f>
        <v>99.907405115136086</v>
      </c>
      <c r="E4" s="62">
        <f>SUMPRODUCT(B8:B91,E8:E91)/SUM(B8:B91)</f>
        <v>18.564394284154002</v>
      </c>
      <c r="F4" s="62">
        <f>SUMPRODUCT(B8:B91,F8:F91)/SUM(B8:B91)</f>
        <v>30.647738236097211</v>
      </c>
      <c r="G4" s="62">
        <f>SUMPRODUCT(B8:B91,G8:G91)/SUM(B8:B91)</f>
        <v>73.801920451442626</v>
      </c>
      <c r="H4" s="62">
        <f>SUMPRODUCT(B8:B91,H8:H91)/SUM(B8:B91)</f>
        <v>24.864376080822804</v>
      </c>
      <c r="I4" s="62">
        <f>SUMPRODUCT(B8:B91,I8:I91)/SUM(B8:B91)</f>
        <v>49.021816692454713</v>
      </c>
      <c r="J4" s="63">
        <f>SUMIFS(B8:B91,K8:K91,"=Fibre")</f>
        <v>10613</v>
      </c>
      <c r="K4" s="63">
        <f>SUMIFS(B8:B91,K8:K91,"=Fibrage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4">
        <f>J4/B4</f>
        <v>0.96595977063802674</v>
      </c>
      <c r="K5" s="64">
        <f>K4/B4</f>
        <v>0</v>
      </c>
    </row>
    <row r="7" spans="1:11" ht="60" x14ac:dyDescent="0.15">
      <c r="A7" s="61" t="s">
        <v>13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14</v>
      </c>
      <c r="K7" s="61" t="s">
        <v>15</v>
      </c>
    </row>
    <row r="8" spans="1:11" ht="15" x14ac:dyDescent="0.15">
      <c r="A8" s="65" t="s">
        <v>461</v>
      </c>
      <c r="B8" s="65">
        <v>204</v>
      </c>
      <c r="C8" s="65">
        <v>100</v>
      </c>
      <c r="D8" s="65">
        <v>100</v>
      </c>
      <c r="E8" s="65">
        <v>19</v>
      </c>
      <c r="F8" s="65">
        <v>69.099999999999994</v>
      </c>
      <c r="G8" s="65">
        <v>119.5</v>
      </c>
      <c r="H8" s="65">
        <v>58.3</v>
      </c>
      <c r="I8" s="65">
        <v>80.2</v>
      </c>
      <c r="J8" s="65">
        <v>0</v>
      </c>
      <c r="K8" s="65" t="s">
        <v>17</v>
      </c>
    </row>
    <row r="9" spans="1:11" ht="15" x14ac:dyDescent="0.15">
      <c r="A9" s="65" t="s">
        <v>462</v>
      </c>
      <c r="B9" s="65">
        <v>333</v>
      </c>
      <c r="C9" s="65">
        <v>100</v>
      </c>
      <c r="D9" s="65">
        <v>100</v>
      </c>
      <c r="E9" s="65">
        <v>18</v>
      </c>
      <c r="F9" s="65">
        <v>7</v>
      </c>
      <c r="G9" s="65">
        <v>48.2</v>
      </c>
      <c r="H9" s="65">
        <v>5.4</v>
      </c>
      <c r="I9" s="65">
        <v>16.5</v>
      </c>
      <c r="J9" s="65">
        <v>0</v>
      </c>
      <c r="K9" s="65" t="s">
        <v>17</v>
      </c>
    </row>
    <row r="10" spans="1:11" ht="15" x14ac:dyDescent="0.15">
      <c r="A10" s="65" t="s">
        <v>463</v>
      </c>
      <c r="B10" s="65">
        <v>80</v>
      </c>
      <c r="C10" s="65">
        <v>100</v>
      </c>
      <c r="D10" s="65">
        <v>100</v>
      </c>
      <c r="E10" s="65">
        <v>18</v>
      </c>
      <c r="F10" s="65">
        <v>60.8</v>
      </c>
      <c r="G10" s="65">
        <v>70.5</v>
      </c>
      <c r="H10" s="65">
        <v>56.1</v>
      </c>
      <c r="I10" s="65">
        <v>65.2</v>
      </c>
      <c r="J10" s="65">
        <v>0</v>
      </c>
      <c r="K10" s="65" t="s">
        <v>17</v>
      </c>
    </row>
    <row r="11" spans="1:11" ht="15" x14ac:dyDescent="0.15">
      <c r="A11" s="65" t="s">
        <v>464</v>
      </c>
      <c r="B11" s="65">
        <v>248</v>
      </c>
      <c r="C11" s="65">
        <v>100</v>
      </c>
      <c r="D11" s="65">
        <v>100</v>
      </c>
      <c r="E11" s="65">
        <v>18</v>
      </c>
      <c r="F11" s="65">
        <v>36.4</v>
      </c>
      <c r="G11" s="65">
        <v>127.4</v>
      </c>
      <c r="H11" s="65">
        <v>18.3</v>
      </c>
      <c r="I11" s="65">
        <v>67.2</v>
      </c>
      <c r="J11" s="65">
        <v>0</v>
      </c>
      <c r="K11" s="65" t="s">
        <v>17</v>
      </c>
    </row>
    <row r="12" spans="1:11" ht="15" x14ac:dyDescent="0.15">
      <c r="A12" s="65" t="s">
        <v>465</v>
      </c>
      <c r="B12" s="65">
        <v>52</v>
      </c>
      <c r="C12" s="65">
        <v>100</v>
      </c>
      <c r="D12" s="65">
        <v>100</v>
      </c>
      <c r="E12" s="65">
        <v>19</v>
      </c>
      <c r="F12" s="65">
        <v>22</v>
      </c>
      <c r="G12" s="65">
        <v>30.3</v>
      </c>
      <c r="H12" s="65">
        <v>15.8</v>
      </c>
      <c r="I12" s="65">
        <v>24.9</v>
      </c>
      <c r="J12" s="65">
        <v>0</v>
      </c>
      <c r="K12" s="65" t="s">
        <v>17</v>
      </c>
    </row>
    <row r="13" spans="1:11" ht="15" x14ac:dyDescent="0.15">
      <c r="A13" s="65" t="s">
        <v>466</v>
      </c>
      <c r="B13" s="65">
        <v>52</v>
      </c>
      <c r="C13" s="65">
        <v>100</v>
      </c>
      <c r="D13" s="65">
        <v>100</v>
      </c>
      <c r="E13" s="65">
        <v>19</v>
      </c>
      <c r="F13" s="65">
        <v>24.7</v>
      </c>
      <c r="G13" s="65">
        <v>31</v>
      </c>
      <c r="H13" s="65">
        <v>22</v>
      </c>
      <c r="I13" s="65">
        <v>27.5</v>
      </c>
      <c r="J13" s="65">
        <v>0</v>
      </c>
      <c r="K13" s="65" t="s">
        <v>17</v>
      </c>
    </row>
    <row r="14" spans="1:11" ht="30" x14ac:dyDescent="0.15">
      <c r="A14" s="65" t="s">
        <v>467</v>
      </c>
      <c r="B14" s="65">
        <v>125</v>
      </c>
      <c r="C14" s="65">
        <v>100</v>
      </c>
      <c r="D14" s="65">
        <v>100</v>
      </c>
      <c r="E14" s="65">
        <v>19</v>
      </c>
      <c r="F14" s="65">
        <v>20.7</v>
      </c>
      <c r="G14" s="65">
        <v>43.9</v>
      </c>
      <c r="H14" s="65">
        <v>14.1</v>
      </c>
      <c r="I14" s="65">
        <v>29.2</v>
      </c>
      <c r="J14" s="65">
        <v>0</v>
      </c>
      <c r="K14" s="65" t="s">
        <v>17</v>
      </c>
    </row>
    <row r="15" spans="1:11" ht="15" x14ac:dyDescent="0.15">
      <c r="A15" s="65" t="s">
        <v>468</v>
      </c>
      <c r="B15" s="65">
        <v>133</v>
      </c>
      <c r="C15" s="65">
        <v>100</v>
      </c>
      <c r="D15" s="65">
        <v>100</v>
      </c>
      <c r="E15" s="65">
        <v>21</v>
      </c>
      <c r="F15" s="65">
        <v>30.9</v>
      </c>
      <c r="G15" s="65">
        <v>48</v>
      </c>
      <c r="H15" s="65">
        <v>27.9</v>
      </c>
      <c r="I15" s="65">
        <v>36.299999999999997</v>
      </c>
      <c r="J15" s="65">
        <v>0</v>
      </c>
      <c r="K15" s="65" t="s">
        <v>17</v>
      </c>
    </row>
    <row r="16" spans="1:11" ht="15" x14ac:dyDescent="0.15">
      <c r="A16" s="65" t="s">
        <v>469</v>
      </c>
      <c r="B16" s="65">
        <v>135</v>
      </c>
      <c r="C16" s="65">
        <v>100</v>
      </c>
      <c r="D16" s="65">
        <v>100</v>
      </c>
      <c r="E16" s="65">
        <v>23</v>
      </c>
      <c r="F16" s="65">
        <v>25.3</v>
      </c>
      <c r="G16" s="65">
        <v>44.3</v>
      </c>
      <c r="H16" s="65">
        <v>22.4</v>
      </c>
      <c r="I16" s="65">
        <v>30</v>
      </c>
      <c r="J16" s="65">
        <v>0</v>
      </c>
      <c r="K16" s="65" t="s">
        <v>17</v>
      </c>
    </row>
    <row r="17" spans="1:11" ht="15" x14ac:dyDescent="0.15">
      <c r="A17" s="65" t="s">
        <v>470</v>
      </c>
      <c r="B17" s="65">
        <v>125</v>
      </c>
      <c r="C17" s="65">
        <v>100</v>
      </c>
      <c r="D17" s="65">
        <v>100</v>
      </c>
      <c r="E17" s="65">
        <v>19</v>
      </c>
      <c r="F17" s="65">
        <v>22.9</v>
      </c>
      <c r="G17" s="65">
        <v>42.1</v>
      </c>
      <c r="H17" s="65">
        <v>16.8</v>
      </c>
      <c r="I17" s="65">
        <v>28.1</v>
      </c>
      <c r="J17" s="65">
        <v>0</v>
      </c>
      <c r="K17" s="65" t="s">
        <v>17</v>
      </c>
    </row>
    <row r="18" spans="1:11" ht="15" x14ac:dyDescent="0.15">
      <c r="A18" s="65" t="s">
        <v>471</v>
      </c>
      <c r="B18" s="65">
        <v>127</v>
      </c>
      <c r="C18" s="65">
        <v>100</v>
      </c>
      <c r="D18" s="65">
        <v>100</v>
      </c>
      <c r="E18" s="65">
        <v>19</v>
      </c>
      <c r="F18" s="65">
        <v>27.2</v>
      </c>
      <c r="G18" s="65">
        <v>44.4</v>
      </c>
      <c r="H18" s="65">
        <v>23.3</v>
      </c>
      <c r="I18" s="65">
        <v>33</v>
      </c>
      <c r="J18" s="65">
        <v>0</v>
      </c>
      <c r="K18" s="65" t="s">
        <v>17</v>
      </c>
    </row>
    <row r="19" spans="1:11" ht="15" x14ac:dyDescent="0.15">
      <c r="A19" s="65" t="s">
        <v>472</v>
      </c>
      <c r="B19" s="65">
        <v>1</v>
      </c>
      <c r="C19" s="65">
        <v>100</v>
      </c>
      <c r="D19" s="65">
        <v>100</v>
      </c>
      <c r="E19" s="65">
        <v>20</v>
      </c>
      <c r="F19" s="65">
        <v>17.600000000000001</v>
      </c>
      <c r="G19" s="65">
        <v>17.899999999999999</v>
      </c>
      <c r="H19" s="65">
        <v>17.8</v>
      </c>
      <c r="I19" s="65">
        <v>18</v>
      </c>
      <c r="J19" s="65">
        <v>0</v>
      </c>
      <c r="K19" s="65" t="s">
        <v>17</v>
      </c>
    </row>
    <row r="20" spans="1:11" ht="15" x14ac:dyDescent="0.15">
      <c r="A20" s="65" t="s">
        <v>473</v>
      </c>
      <c r="B20" s="65">
        <v>27</v>
      </c>
      <c r="C20" s="65">
        <v>100</v>
      </c>
      <c r="D20" s="65">
        <v>100</v>
      </c>
      <c r="E20" s="65">
        <v>17</v>
      </c>
      <c r="F20" s="65">
        <v>5.9</v>
      </c>
      <c r="G20" s="65">
        <v>15.4</v>
      </c>
      <c r="H20" s="65">
        <v>4</v>
      </c>
      <c r="I20" s="65">
        <v>8.8000000000000007</v>
      </c>
      <c r="J20" s="65">
        <v>0</v>
      </c>
      <c r="K20" s="65" t="s">
        <v>17</v>
      </c>
    </row>
    <row r="21" spans="1:11" ht="15" x14ac:dyDescent="0.15">
      <c r="A21" s="65" t="s">
        <v>474</v>
      </c>
      <c r="B21" s="65">
        <v>27</v>
      </c>
      <c r="C21" s="65">
        <v>100</v>
      </c>
      <c r="D21" s="65">
        <v>100</v>
      </c>
      <c r="E21" s="65">
        <v>17</v>
      </c>
      <c r="F21" s="65">
        <v>7.1</v>
      </c>
      <c r="G21" s="65">
        <v>17.100000000000001</v>
      </c>
      <c r="H21" s="65">
        <v>4.0999999999999996</v>
      </c>
      <c r="I21" s="65">
        <v>10.4</v>
      </c>
      <c r="J21" s="65">
        <v>0</v>
      </c>
      <c r="K21" s="65" t="s">
        <v>17</v>
      </c>
    </row>
    <row r="22" spans="1:11" ht="15" x14ac:dyDescent="0.15">
      <c r="A22" s="65" t="s">
        <v>475</v>
      </c>
      <c r="B22" s="65">
        <v>27</v>
      </c>
      <c r="C22" s="65">
        <v>100</v>
      </c>
      <c r="D22" s="65">
        <v>100</v>
      </c>
      <c r="E22" s="65">
        <v>18</v>
      </c>
      <c r="F22" s="65">
        <v>9.4</v>
      </c>
      <c r="G22" s="65">
        <v>17.5</v>
      </c>
      <c r="H22" s="65">
        <v>5.4</v>
      </c>
      <c r="I22" s="65">
        <v>12.9</v>
      </c>
      <c r="J22" s="65">
        <v>0</v>
      </c>
      <c r="K22" s="65" t="s">
        <v>17</v>
      </c>
    </row>
    <row r="23" spans="1:11" ht="15" x14ac:dyDescent="0.15">
      <c r="A23" s="65" t="s">
        <v>476</v>
      </c>
      <c r="B23" s="65">
        <v>27</v>
      </c>
      <c r="C23" s="65">
        <v>100</v>
      </c>
      <c r="D23" s="65">
        <v>100</v>
      </c>
      <c r="E23" s="65">
        <v>18</v>
      </c>
      <c r="F23" s="65">
        <v>11.7</v>
      </c>
      <c r="G23" s="65">
        <v>18.2</v>
      </c>
      <c r="H23" s="65">
        <v>9.6999999999999993</v>
      </c>
      <c r="I23" s="65">
        <v>14.6</v>
      </c>
      <c r="J23" s="65">
        <v>0</v>
      </c>
      <c r="K23" s="65" t="s">
        <v>17</v>
      </c>
    </row>
    <row r="24" spans="1:11" ht="15" x14ac:dyDescent="0.15">
      <c r="A24" s="65" t="s">
        <v>477</v>
      </c>
      <c r="B24" s="65">
        <v>27</v>
      </c>
      <c r="C24" s="65">
        <v>100</v>
      </c>
      <c r="D24" s="65">
        <v>100</v>
      </c>
      <c r="E24" s="65">
        <v>18</v>
      </c>
      <c r="F24" s="65">
        <v>6.1</v>
      </c>
      <c r="G24" s="65">
        <v>16.399999999999999</v>
      </c>
      <c r="H24" s="65">
        <v>4.5</v>
      </c>
      <c r="I24" s="65">
        <v>9.6999999999999993</v>
      </c>
      <c r="J24" s="65">
        <v>0</v>
      </c>
      <c r="K24" s="65" t="s">
        <v>17</v>
      </c>
    </row>
    <row r="25" spans="1:11" ht="15" x14ac:dyDescent="0.15">
      <c r="A25" s="65" t="s">
        <v>478</v>
      </c>
      <c r="B25" s="65">
        <v>18</v>
      </c>
      <c r="C25" s="65">
        <v>100</v>
      </c>
      <c r="D25" s="65">
        <v>100</v>
      </c>
      <c r="E25" s="65">
        <v>17</v>
      </c>
      <c r="F25" s="65">
        <v>8.4</v>
      </c>
      <c r="G25" s="65">
        <v>14.2</v>
      </c>
      <c r="H25" s="65">
        <v>6.2</v>
      </c>
      <c r="I25" s="65">
        <v>12</v>
      </c>
      <c r="J25" s="65">
        <v>0</v>
      </c>
      <c r="K25" s="65" t="s">
        <v>17</v>
      </c>
    </row>
    <row r="26" spans="1:11" ht="15" x14ac:dyDescent="0.15">
      <c r="A26" s="65" t="s">
        <v>479</v>
      </c>
      <c r="B26" s="65">
        <v>50</v>
      </c>
      <c r="C26" s="65">
        <v>100</v>
      </c>
      <c r="D26" s="65">
        <v>100</v>
      </c>
      <c r="E26" s="65">
        <v>14</v>
      </c>
      <c r="F26" s="65">
        <v>64</v>
      </c>
      <c r="G26" s="65">
        <v>77.099999999999994</v>
      </c>
      <c r="H26" s="65">
        <v>55.3</v>
      </c>
      <c r="I26" s="65">
        <v>70.5</v>
      </c>
      <c r="J26" s="65">
        <v>0</v>
      </c>
      <c r="K26" s="65" t="s">
        <v>17</v>
      </c>
    </row>
    <row r="27" spans="1:11" ht="15" x14ac:dyDescent="0.15">
      <c r="A27" s="65" t="s">
        <v>480</v>
      </c>
      <c r="B27" s="65">
        <v>180</v>
      </c>
      <c r="C27" s="65">
        <v>100</v>
      </c>
      <c r="D27" s="65">
        <v>100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 t="s">
        <v>46</v>
      </c>
    </row>
    <row r="28" spans="1:11" ht="15" x14ac:dyDescent="0.15">
      <c r="A28" s="65" t="s">
        <v>481</v>
      </c>
      <c r="B28" s="65">
        <v>1234</v>
      </c>
      <c r="C28" s="65">
        <v>100</v>
      </c>
      <c r="D28" s="65">
        <v>100</v>
      </c>
      <c r="E28" s="65">
        <v>19</v>
      </c>
      <c r="F28" s="65">
        <v>1.4</v>
      </c>
      <c r="G28" s="65">
        <v>133.5</v>
      </c>
      <c r="H28" s="65">
        <v>1</v>
      </c>
      <c r="I28" s="65">
        <v>97.3</v>
      </c>
      <c r="J28" s="65">
        <v>0</v>
      </c>
      <c r="K28" s="65" t="s">
        <v>17</v>
      </c>
    </row>
    <row r="29" spans="1:11" ht="15" x14ac:dyDescent="0.15">
      <c r="A29" s="65" t="s">
        <v>482</v>
      </c>
      <c r="B29" s="65">
        <v>54</v>
      </c>
      <c r="C29" s="65">
        <v>100</v>
      </c>
      <c r="D29" s="65">
        <v>100</v>
      </c>
      <c r="E29" s="65">
        <v>19</v>
      </c>
      <c r="F29" s="65">
        <v>57.2</v>
      </c>
      <c r="G29" s="65">
        <v>74.599999999999994</v>
      </c>
      <c r="H29" s="65">
        <v>41.4</v>
      </c>
      <c r="I29" s="65">
        <v>63.2</v>
      </c>
      <c r="J29" s="65">
        <v>0</v>
      </c>
      <c r="K29" s="65" t="s">
        <v>17</v>
      </c>
    </row>
    <row r="30" spans="1:11" ht="15" x14ac:dyDescent="0.15">
      <c r="A30" s="65" t="s">
        <v>483</v>
      </c>
      <c r="B30" s="65">
        <v>73</v>
      </c>
      <c r="C30" s="65">
        <v>100</v>
      </c>
      <c r="D30" s="65">
        <v>100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 t="s">
        <v>46</v>
      </c>
    </row>
    <row r="31" spans="1:11" ht="15" x14ac:dyDescent="0.15">
      <c r="A31" s="65" t="s">
        <v>484</v>
      </c>
      <c r="B31" s="65">
        <v>71</v>
      </c>
      <c r="C31" s="65">
        <v>100</v>
      </c>
      <c r="D31" s="65">
        <v>100</v>
      </c>
      <c r="E31" s="65">
        <v>20</v>
      </c>
      <c r="F31" s="65">
        <v>51.1</v>
      </c>
      <c r="G31" s="65">
        <v>74.900000000000006</v>
      </c>
      <c r="H31" s="65">
        <v>45.7</v>
      </c>
      <c r="I31" s="65">
        <v>58.7</v>
      </c>
      <c r="J31" s="65">
        <v>0</v>
      </c>
      <c r="K31" s="65" t="s">
        <v>17</v>
      </c>
    </row>
    <row r="32" spans="1:11" ht="15" x14ac:dyDescent="0.15">
      <c r="A32" s="65" t="s">
        <v>485</v>
      </c>
      <c r="B32" s="65">
        <v>160</v>
      </c>
      <c r="C32" s="65">
        <v>100</v>
      </c>
      <c r="D32" s="65">
        <v>100</v>
      </c>
      <c r="E32" s="65">
        <v>16</v>
      </c>
      <c r="F32" s="65">
        <v>10</v>
      </c>
      <c r="G32" s="65">
        <v>56.1</v>
      </c>
      <c r="H32" s="65">
        <v>4.2</v>
      </c>
      <c r="I32" s="65">
        <v>24.7</v>
      </c>
      <c r="J32" s="65">
        <v>0</v>
      </c>
      <c r="K32" s="65" t="s">
        <v>17</v>
      </c>
    </row>
    <row r="33" spans="1:11" ht="15" x14ac:dyDescent="0.15">
      <c r="A33" s="65" t="s">
        <v>486</v>
      </c>
      <c r="B33" s="65">
        <v>6</v>
      </c>
      <c r="C33" s="65">
        <v>100</v>
      </c>
      <c r="D33" s="65">
        <v>100</v>
      </c>
      <c r="E33" s="65">
        <v>24</v>
      </c>
      <c r="F33" s="65">
        <v>57.6</v>
      </c>
      <c r="G33" s="65">
        <v>57.7</v>
      </c>
      <c r="H33" s="65">
        <v>57.7</v>
      </c>
      <c r="I33" s="65">
        <v>57.8</v>
      </c>
      <c r="J33" s="65">
        <v>0</v>
      </c>
      <c r="K33" s="65" t="s">
        <v>17</v>
      </c>
    </row>
    <row r="34" spans="1:11" ht="15" x14ac:dyDescent="0.15">
      <c r="A34" s="65" t="s">
        <v>487</v>
      </c>
      <c r="B34" s="65">
        <v>58</v>
      </c>
      <c r="C34" s="65">
        <v>100</v>
      </c>
      <c r="D34" s="65">
        <v>99.96</v>
      </c>
      <c r="E34" s="65">
        <v>22</v>
      </c>
      <c r="F34" s="65">
        <v>60.2</v>
      </c>
      <c r="G34" s="65">
        <v>70.099999999999994</v>
      </c>
      <c r="H34" s="65">
        <v>55.3</v>
      </c>
      <c r="I34" s="65">
        <v>64.099999999999994</v>
      </c>
      <c r="J34" s="65">
        <v>0</v>
      </c>
      <c r="K34" s="65" t="s">
        <v>17</v>
      </c>
    </row>
    <row r="35" spans="1:11" ht="15" x14ac:dyDescent="0.15">
      <c r="A35" s="65" t="s">
        <v>488</v>
      </c>
      <c r="B35" s="65">
        <v>296</v>
      </c>
      <c r="C35" s="65">
        <v>100</v>
      </c>
      <c r="D35" s="65">
        <v>100</v>
      </c>
      <c r="E35" s="65">
        <v>19</v>
      </c>
      <c r="F35" s="65">
        <v>14</v>
      </c>
      <c r="G35" s="65">
        <v>52.3</v>
      </c>
      <c r="H35" s="65">
        <v>7.4</v>
      </c>
      <c r="I35" s="65">
        <v>23.5</v>
      </c>
      <c r="J35" s="65">
        <v>0</v>
      </c>
      <c r="K35" s="65" t="s">
        <v>17</v>
      </c>
    </row>
    <row r="36" spans="1:11" ht="15" x14ac:dyDescent="0.15">
      <c r="A36" s="65" t="s">
        <v>489</v>
      </c>
      <c r="B36" s="65">
        <v>59</v>
      </c>
      <c r="C36" s="65">
        <v>100</v>
      </c>
      <c r="D36" s="65">
        <v>100</v>
      </c>
      <c r="E36" s="65">
        <v>61</v>
      </c>
      <c r="F36" s="65">
        <v>9.5</v>
      </c>
      <c r="G36" s="65">
        <v>14.2</v>
      </c>
      <c r="H36" s="65">
        <v>7.4</v>
      </c>
      <c r="I36" s="65">
        <v>11.6</v>
      </c>
      <c r="J36" s="65">
        <v>0</v>
      </c>
      <c r="K36" s="65" t="s">
        <v>46</v>
      </c>
    </row>
    <row r="37" spans="1:11" ht="15" x14ac:dyDescent="0.15">
      <c r="A37" s="65" t="s">
        <v>490</v>
      </c>
      <c r="B37" s="65">
        <v>36</v>
      </c>
      <c r="C37" s="65">
        <v>100</v>
      </c>
      <c r="D37" s="65">
        <v>100</v>
      </c>
      <c r="E37" s="65">
        <v>18</v>
      </c>
      <c r="F37" s="65">
        <v>61.2</v>
      </c>
      <c r="G37" s="65">
        <v>71.2</v>
      </c>
      <c r="H37" s="65">
        <v>59.2</v>
      </c>
      <c r="I37" s="65">
        <v>65.2</v>
      </c>
      <c r="J37" s="65">
        <v>0</v>
      </c>
      <c r="K37" s="65" t="s">
        <v>17</v>
      </c>
    </row>
    <row r="38" spans="1:11" ht="15" x14ac:dyDescent="0.15">
      <c r="A38" s="65" t="s">
        <v>491</v>
      </c>
      <c r="B38" s="65">
        <v>168</v>
      </c>
      <c r="C38" s="65">
        <v>100</v>
      </c>
      <c r="D38" s="65">
        <v>100</v>
      </c>
      <c r="E38" s="65">
        <v>16</v>
      </c>
      <c r="F38" s="65">
        <v>65.900000000000006</v>
      </c>
      <c r="G38" s="65">
        <v>103</v>
      </c>
      <c r="H38" s="65">
        <v>45</v>
      </c>
      <c r="I38" s="65">
        <v>74.2</v>
      </c>
      <c r="J38" s="65">
        <v>0</v>
      </c>
      <c r="K38" s="65" t="s">
        <v>17</v>
      </c>
    </row>
    <row r="39" spans="1:11" ht="15" x14ac:dyDescent="0.15">
      <c r="A39" s="65" t="s">
        <v>492</v>
      </c>
      <c r="B39" s="65">
        <v>361</v>
      </c>
      <c r="C39" s="65">
        <v>100</v>
      </c>
      <c r="D39" s="65">
        <v>98.32</v>
      </c>
      <c r="E39" s="65">
        <v>18</v>
      </c>
      <c r="F39" s="65">
        <v>5.8</v>
      </c>
      <c r="G39" s="65">
        <v>83.9</v>
      </c>
      <c r="H39" s="65">
        <v>3.9</v>
      </c>
      <c r="I39" s="65">
        <v>13.7</v>
      </c>
      <c r="J39" s="65">
        <v>0</v>
      </c>
      <c r="K39" s="65" t="s">
        <v>17</v>
      </c>
    </row>
    <row r="40" spans="1:11" ht="15" x14ac:dyDescent="0.15">
      <c r="A40" s="65" t="s">
        <v>493</v>
      </c>
      <c r="B40" s="65">
        <v>60</v>
      </c>
      <c r="C40" s="65">
        <v>100</v>
      </c>
      <c r="D40" s="65">
        <v>99.97</v>
      </c>
      <c r="E40" s="65">
        <v>15</v>
      </c>
      <c r="F40" s="65">
        <v>414.7</v>
      </c>
      <c r="G40" s="65">
        <v>435.5</v>
      </c>
      <c r="H40" s="65">
        <v>414.1</v>
      </c>
      <c r="I40" s="65">
        <v>425.9</v>
      </c>
      <c r="J40" s="65">
        <v>0</v>
      </c>
      <c r="K40" s="65" t="s">
        <v>46</v>
      </c>
    </row>
    <row r="41" spans="1:11" ht="15" x14ac:dyDescent="0.15">
      <c r="A41" s="65" t="s">
        <v>494</v>
      </c>
      <c r="B41" s="65">
        <v>166</v>
      </c>
      <c r="C41" s="65">
        <v>100</v>
      </c>
      <c r="D41" s="65">
        <v>100</v>
      </c>
      <c r="E41" s="65">
        <v>32</v>
      </c>
      <c r="F41" s="65">
        <v>54.7</v>
      </c>
      <c r="G41" s="65">
        <v>93.5</v>
      </c>
      <c r="H41" s="65">
        <v>49.2</v>
      </c>
      <c r="I41" s="65">
        <v>63.3</v>
      </c>
      <c r="J41" s="65">
        <v>0</v>
      </c>
      <c r="K41" s="65" t="s">
        <v>17</v>
      </c>
    </row>
    <row r="42" spans="1:11" ht="15" x14ac:dyDescent="0.15">
      <c r="A42" s="65" t="s">
        <v>495</v>
      </c>
      <c r="B42" s="65">
        <v>300</v>
      </c>
      <c r="C42" s="65">
        <v>100</v>
      </c>
      <c r="D42" s="65">
        <v>100</v>
      </c>
      <c r="E42" s="65">
        <v>18</v>
      </c>
      <c r="F42" s="65">
        <v>18.100000000000001</v>
      </c>
      <c r="G42" s="65">
        <v>119</v>
      </c>
      <c r="H42" s="65">
        <v>9.5</v>
      </c>
      <c r="I42" s="65">
        <v>43.9</v>
      </c>
      <c r="J42" s="65">
        <v>0</v>
      </c>
      <c r="K42" s="65" t="s">
        <v>17</v>
      </c>
    </row>
    <row r="43" spans="1:11" ht="15" x14ac:dyDescent="0.15">
      <c r="A43" s="65" t="s">
        <v>496</v>
      </c>
      <c r="B43" s="65">
        <v>300</v>
      </c>
      <c r="C43" s="65">
        <v>100</v>
      </c>
      <c r="D43" s="65">
        <v>100</v>
      </c>
      <c r="E43" s="65">
        <v>20</v>
      </c>
      <c r="F43" s="65">
        <v>183.4</v>
      </c>
      <c r="G43" s="65">
        <v>203.2</v>
      </c>
      <c r="H43" s="65">
        <v>178</v>
      </c>
      <c r="I43" s="65">
        <v>190.8</v>
      </c>
      <c r="J43" s="65">
        <v>0</v>
      </c>
      <c r="K43" s="65" t="s">
        <v>17</v>
      </c>
    </row>
    <row r="44" spans="1:11" ht="15" x14ac:dyDescent="0.15">
      <c r="A44" s="65" t="s">
        <v>497</v>
      </c>
      <c r="B44" s="65">
        <v>196</v>
      </c>
      <c r="C44" s="65">
        <v>100</v>
      </c>
      <c r="D44" s="65">
        <v>100</v>
      </c>
      <c r="E44" s="65">
        <v>18</v>
      </c>
      <c r="F44" s="65">
        <v>58.4</v>
      </c>
      <c r="G44" s="65">
        <v>131.6</v>
      </c>
      <c r="H44" s="65">
        <v>44.9</v>
      </c>
      <c r="I44" s="65">
        <v>87.3</v>
      </c>
      <c r="J44" s="65">
        <v>0</v>
      </c>
      <c r="K44" s="65" t="s">
        <v>17</v>
      </c>
    </row>
    <row r="45" spans="1:11" ht="15" x14ac:dyDescent="0.15">
      <c r="A45" s="65" t="s">
        <v>498</v>
      </c>
      <c r="B45" s="65">
        <v>0</v>
      </c>
      <c r="C45" s="65">
        <v>100</v>
      </c>
      <c r="D45" s="65">
        <v>100</v>
      </c>
      <c r="E45" s="65">
        <v>17</v>
      </c>
      <c r="F45" s="65">
        <v>12.2</v>
      </c>
      <c r="G45" s="65">
        <v>13.2</v>
      </c>
      <c r="H45" s="65">
        <v>11.8</v>
      </c>
      <c r="I45" s="65">
        <v>13.2</v>
      </c>
      <c r="J45" s="65">
        <v>0</v>
      </c>
      <c r="K45" s="65" t="s">
        <v>17</v>
      </c>
    </row>
    <row r="46" spans="1:11" ht="15" x14ac:dyDescent="0.15">
      <c r="A46" s="65" t="s">
        <v>499</v>
      </c>
      <c r="B46" s="65">
        <v>135</v>
      </c>
      <c r="C46" s="65">
        <v>100</v>
      </c>
      <c r="D46" s="65">
        <v>100</v>
      </c>
      <c r="E46" s="65">
        <v>31</v>
      </c>
      <c r="F46" s="65">
        <v>74.7</v>
      </c>
      <c r="G46" s="65">
        <v>90.4</v>
      </c>
      <c r="H46" s="65">
        <v>61.5</v>
      </c>
      <c r="I46" s="65">
        <v>87.2</v>
      </c>
      <c r="J46" s="65">
        <v>0</v>
      </c>
      <c r="K46" s="65" t="s">
        <v>17</v>
      </c>
    </row>
    <row r="47" spans="1:11" ht="15" x14ac:dyDescent="0.15">
      <c r="A47" s="65" t="s">
        <v>500</v>
      </c>
      <c r="B47" s="65">
        <v>145</v>
      </c>
      <c r="C47" s="65">
        <v>100</v>
      </c>
      <c r="D47" s="65">
        <v>100</v>
      </c>
      <c r="E47" s="65">
        <v>17</v>
      </c>
      <c r="F47" s="65">
        <v>40.799999999999997</v>
      </c>
      <c r="G47" s="65">
        <v>79.599999999999994</v>
      </c>
      <c r="H47" s="65">
        <v>34.299999999999997</v>
      </c>
      <c r="I47" s="65">
        <v>50.1</v>
      </c>
      <c r="J47" s="65">
        <v>0</v>
      </c>
      <c r="K47" s="65" t="s">
        <v>17</v>
      </c>
    </row>
    <row r="48" spans="1:11" ht="15" x14ac:dyDescent="0.15">
      <c r="A48" s="65" t="s">
        <v>501</v>
      </c>
      <c r="B48" s="65">
        <v>164</v>
      </c>
      <c r="C48" s="65">
        <v>100</v>
      </c>
      <c r="D48" s="65">
        <v>100</v>
      </c>
      <c r="E48" s="65">
        <v>17</v>
      </c>
      <c r="F48" s="65">
        <v>55.1</v>
      </c>
      <c r="G48" s="65">
        <v>93.9</v>
      </c>
      <c r="H48" s="65">
        <v>37.799999999999997</v>
      </c>
      <c r="I48" s="65">
        <v>64.599999999999994</v>
      </c>
      <c r="J48" s="65">
        <v>0</v>
      </c>
      <c r="K48" s="65" t="s">
        <v>17</v>
      </c>
    </row>
    <row r="49" spans="1:11" ht="15" x14ac:dyDescent="0.15">
      <c r="A49" s="65" t="s">
        <v>502</v>
      </c>
      <c r="B49" s="65">
        <v>87</v>
      </c>
      <c r="C49" s="65">
        <v>100</v>
      </c>
      <c r="D49" s="65">
        <v>100</v>
      </c>
      <c r="E49" s="65">
        <v>25</v>
      </c>
      <c r="F49" s="65">
        <v>7.4</v>
      </c>
      <c r="G49" s="65">
        <v>17.8</v>
      </c>
      <c r="H49" s="65">
        <v>5.6</v>
      </c>
      <c r="I49" s="65">
        <v>10.4</v>
      </c>
      <c r="J49" s="65">
        <v>0</v>
      </c>
      <c r="K49" s="65" t="s">
        <v>17</v>
      </c>
    </row>
    <row r="50" spans="1:11" ht="15" x14ac:dyDescent="0.15">
      <c r="A50" s="65" t="s">
        <v>503</v>
      </c>
      <c r="B50" s="65">
        <v>162</v>
      </c>
      <c r="C50" s="65">
        <v>100</v>
      </c>
      <c r="D50" s="65">
        <v>100</v>
      </c>
      <c r="E50" s="65">
        <v>19</v>
      </c>
      <c r="F50" s="65">
        <v>82.3</v>
      </c>
      <c r="G50" s="65">
        <v>133.9</v>
      </c>
      <c r="H50" s="65">
        <v>61.6</v>
      </c>
      <c r="I50" s="65">
        <v>96.3</v>
      </c>
      <c r="J50" s="65">
        <v>0</v>
      </c>
      <c r="K50" s="65" t="s">
        <v>17</v>
      </c>
    </row>
    <row r="51" spans="1:11" ht="15" x14ac:dyDescent="0.15">
      <c r="A51" s="65" t="s">
        <v>504</v>
      </c>
      <c r="B51" s="65">
        <v>103</v>
      </c>
      <c r="C51" s="65">
        <v>100</v>
      </c>
      <c r="D51" s="65">
        <v>100</v>
      </c>
      <c r="E51" s="65">
        <v>18</v>
      </c>
      <c r="F51" s="65">
        <v>115.3</v>
      </c>
      <c r="G51" s="65">
        <v>152.1</v>
      </c>
      <c r="H51" s="65">
        <v>106</v>
      </c>
      <c r="I51" s="65">
        <v>124.3</v>
      </c>
      <c r="J51" s="65">
        <v>0</v>
      </c>
      <c r="K51" s="65" t="s">
        <v>17</v>
      </c>
    </row>
    <row r="52" spans="1:11" ht="15" x14ac:dyDescent="0.15">
      <c r="A52" s="65" t="s">
        <v>505</v>
      </c>
      <c r="B52" s="65">
        <v>124</v>
      </c>
      <c r="C52" s="65">
        <v>100</v>
      </c>
      <c r="D52" s="65">
        <v>100</v>
      </c>
      <c r="E52" s="65">
        <v>19</v>
      </c>
      <c r="F52" s="65">
        <v>29.6</v>
      </c>
      <c r="G52" s="65">
        <v>64.099999999999994</v>
      </c>
      <c r="H52" s="65">
        <v>15.5</v>
      </c>
      <c r="I52" s="65">
        <v>39</v>
      </c>
      <c r="J52" s="65">
        <v>0</v>
      </c>
      <c r="K52" s="65" t="s">
        <v>17</v>
      </c>
    </row>
    <row r="53" spans="1:11" ht="15" x14ac:dyDescent="0.15">
      <c r="A53" s="65" t="s">
        <v>506</v>
      </c>
      <c r="B53" s="65">
        <v>118</v>
      </c>
      <c r="C53" s="65">
        <v>100</v>
      </c>
      <c r="D53" s="65">
        <v>100</v>
      </c>
      <c r="E53" s="65">
        <v>18</v>
      </c>
      <c r="F53" s="65">
        <v>67.599999999999994</v>
      </c>
      <c r="G53" s="65">
        <v>103.7</v>
      </c>
      <c r="H53" s="65">
        <v>53.5</v>
      </c>
      <c r="I53" s="65">
        <v>77.3</v>
      </c>
      <c r="J53" s="65">
        <v>0</v>
      </c>
      <c r="K53" s="65" t="s">
        <v>17</v>
      </c>
    </row>
    <row r="54" spans="1:11" ht="30" x14ac:dyDescent="0.15">
      <c r="A54" s="65" t="s">
        <v>507</v>
      </c>
      <c r="B54" s="65">
        <v>1</v>
      </c>
      <c r="C54" s="65">
        <v>100</v>
      </c>
      <c r="D54" s="65">
        <v>100</v>
      </c>
      <c r="E54" s="65">
        <v>17</v>
      </c>
      <c r="F54" s="65">
        <v>13.4</v>
      </c>
      <c r="G54" s="65">
        <v>13.5</v>
      </c>
      <c r="H54" s="65">
        <v>13.5</v>
      </c>
      <c r="I54" s="65">
        <v>13.5</v>
      </c>
      <c r="J54" s="65">
        <v>0</v>
      </c>
      <c r="K54" s="65" t="s">
        <v>17</v>
      </c>
    </row>
    <row r="55" spans="1:11" ht="30" x14ac:dyDescent="0.15">
      <c r="A55" s="65" t="s">
        <v>508</v>
      </c>
      <c r="B55" s="65">
        <v>1</v>
      </c>
      <c r="C55" s="65">
        <v>100</v>
      </c>
      <c r="D55" s="65">
        <v>100</v>
      </c>
      <c r="E55" s="65">
        <v>50</v>
      </c>
      <c r="F55" s="65">
        <v>5</v>
      </c>
      <c r="G55" s="65">
        <v>5</v>
      </c>
      <c r="H55" s="65">
        <v>5</v>
      </c>
      <c r="I55" s="65">
        <v>5</v>
      </c>
      <c r="J55" s="65">
        <v>0</v>
      </c>
      <c r="K55" s="65" t="s">
        <v>46</v>
      </c>
    </row>
    <row r="56" spans="1:11" ht="30" x14ac:dyDescent="0.15">
      <c r="A56" s="65" t="s">
        <v>509</v>
      </c>
      <c r="B56" s="65">
        <v>1</v>
      </c>
      <c r="C56" s="65">
        <v>100</v>
      </c>
      <c r="D56" s="65">
        <v>99.83</v>
      </c>
      <c r="E56" s="65">
        <v>50</v>
      </c>
      <c r="F56" s="65">
        <v>5.5</v>
      </c>
      <c r="G56" s="65">
        <v>5.9</v>
      </c>
      <c r="H56" s="65">
        <v>5.6</v>
      </c>
      <c r="I56" s="65">
        <v>5.9</v>
      </c>
      <c r="J56" s="65">
        <v>0</v>
      </c>
      <c r="K56" s="65" t="s">
        <v>46</v>
      </c>
    </row>
    <row r="57" spans="1:11" ht="15" x14ac:dyDescent="0.15">
      <c r="A57" s="65" t="s">
        <v>510</v>
      </c>
      <c r="B57" s="65">
        <v>100</v>
      </c>
      <c r="C57" s="65">
        <v>100</v>
      </c>
      <c r="D57" s="65">
        <v>100</v>
      </c>
      <c r="E57" s="65">
        <v>14</v>
      </c>
      <c r="F57" s="65">
        <v>80.2</v>
      </c>
      <c r="G57" s="65">
        <v>103.7</v>
      </c>
      <c r="H57" s="65">
        <v>68.2</v>
      </c>
      <c r="I57" s="65">
        <v>89.1</v>
      </c>
      <c r="J57" s="65">
        <v>0</v>
      </c>
      <c r="K57" s="65" t="s">
        <v>17</v>
      </c>
    </row>
    <row r="58" spans="1:11" ht="15" x14ac:dyDescent="0.15">
      <c r="A58" s="65" t="s">
        <v>511</v>
      </c>
      <c r="B58" s="65">
        <v>145</v>
      </c>
      <c r="C58" s="65">
        <v>100</v>
      </c>
      <c r="D58" s="65">
        <v>100</v>
      </c>
      <c r="E58" s="65">
        <v>21</v>
      </c>
      <c r="F58" s="65">
        <v>58.2</v>
      </c>
      <c r="G58" s="65">
        <v>103.5</v>
      </c>
      <c r="H58" s="65">
        <v>44.4</v>
      </c>
      <c r="I58" s="65">
        <v>73.8</v>
      </c>
      <c r="J58" s="65">
        <v>0</v>
      </c>
      <c r="K58" s="65" t="s">
        <v>17</v>
      </c>
    </row>
    <row r="59" spans="1:11" ht="15" x14ac:dyDescent="0.15">
      <c r="A59" s="65" t="s">
        <v>512</v>
      </c>
      <c r="B59" s="65">
        <v>133</v>
      </c>
      <c r="C59" s="65">
        <v>100</v>
      </c>
      <c r="D59" s="65">
        <v>100</v>
      </c>
      <c r="E59" s="65">
        <v>17</v>
      </c>
      <c r="F59" s="65">
        <v>78.7</v>
      </c>
      <c r="G59" s="65">
        <v>112.1</v>
      </c>
      <c r="H59" s="65">
        <v>55.8</v>
      </c>
      <c r="I59" s="65">
        <v>88.5</v>
      </c>
      <c r="J59" s="65">
        <v>0</v>
      </c>
      <c r="K59" s="65" t="s">
        <v>17</v>
      </c>
    </row>
    <row r="60" spans="1:11" ht="15" x14ac:dyDescent="0.15">
      <c r="A60" s="65" t="s">
        <v>513</v>
      </c>
      <c r="B60" s="65">
        <v>136</v>
      </c>
      <c r="C60" s="65">
        <v>100</v>
      </c>
      <c r="D60" s="65">
        <v>99.72</v>
      </c>
      <c r="E60" s="65">
        <v>18</v>
      </c>
      <c r="F60" s="65">
        <v>9.9</v>
      </c>
      <c r="G60" s="65">
        <v>25</v>
      </c>
      <c r="H60" s="65">
        <v>6.7</v>
      </c>
      <c r="I60" s="65">
        <v>13.6</v>
      </c>
      <c r="J60" s="65">
        <v>0</v>
      </c>
      <c r="K60" s="65" t="s">
        <v>17</v>
      </c>
    </row>
    <row r="61" spans="1:11" ht="15" x14ac:dyDescent="0.15">
      <c r="A61" s="65" t="s">
        <v>514</v>
      </c>
      <c r="B61" s="65">
        <v>315</v>
      </c>
      <c r="C61" s="65">
        <v>100</v>
      </c>
      <c r="D61" s="65">
        <v>99.72</v>
      </c>
      <c r="E61" s="65">
        <v>18</v>
      </c>
      <c r="F61" s="65">
        <v>8.9</v>
      </c>
      <c r="G61" s="65">
        <v>61.4</v>
      </c>
      <c r="H61" s="65">
        <v>6.9</v>
      </c>
      <c r="I61" s="65">
        <v>19.8</v>
      </c>
      <c r="J61" s="65">
        <v>0</v>
      </c>
      <c r="K61" s="65" t="s">
        <v>17</v>
      </c>
    </row>
    <row r="62" spans="1:11" ht="15" x14ac:dyDescent="0.15">
      <c r="A62" s="65" t="s">
        <v>515</v>
      </c>
      <c r="B62" s="65">
        <v>104</v>
      </c>
      <c r="C62" s="65">
        <v>100</v>
      </c>
      <c r="D62" s="65">
        <v>99.72</v>
      </c>
      <c r="E62" s="65">
        <v>18</v>
      </c>
      <c r="F62" s="65">
        <v>9.6</v>
      </c>
      <c r="G62" s="65">
        <v>22.9</v>
      </c>
      <c r="H62" s="65">
        <v>7</v>
      </c>
      <c r="I62" s="65">
        <v>12.7</v>
      </c>
      <c r="J62" s="65">
        <v>0</v>
      </c>
      <c r="K62" s="65" t="s">
        <v>17</v>
      </c>
    </row>
    <row r="63" spans="1:11" ht="15" x14ac:dyDescent="0.15">
      <c r="A63" s="65" t="s">
        <v>516</v>
      </c>
      <c r="B63" s="65">
        <v>128</v>
      </c>
      <c r="C63" s="65">
        <v>100</v>
      </c>
      <c r="D63" s="65">
        <v>99.72</v>
      </c>
      <c r="E63" s="65">
        <v>18</v>
      </c>
      <c r="F63" s="65">
        <v>11.5</v>
      </c>
      <c r="G63" s="65">
        <v>27.2</v>
      </c>
      <c r="H63" s="65">
        <v>8.6</v>
      </c>
      <c r="I63" s="65">
        <v>14.7</v>
      </c>
      <c r="J63" s="65">
        <v>0</v>
      </c>
      <c r="K63" s="65" t="s">
        <v>17</v>
      </c>
    </row>
    <row r="64" spans="1:11" ht="15" x14ac:dyDescent="0.15">
      <c r="A64" s="65" t="s">
        <v>517</v>
      </c>
      <c r="B64" s="65">
        <v>119</v>
      </c>
      <c r="C64" s="65">
        <v>100</v>
      </c>
      <c r="D64" s="65">
        <v>99.72</v>
      </c>
      <c r="E64" s="65">
        <v>18</v>
      </c>
      <c r="F64" s="65">
        <v>13.5</v>
      </c>
      <c r="G64" s="65">
        <v>26.4</v>
      </c>
      <c r="H64" s="65">
        <v>8.6999999999999993</v>
      </c>
      <c r="I64" s="65">
        <v>17.2</v>
      </c>
      <c r="J64" s="65">
        <v>0</v>
      </c>
      <c r="K64" s="65" t="s">
        <v>17</v>
      </c>
    </row>
    <row r="65" spans="1:11" ht="15" x14ac:dyDescent="0.15">
      <c r="A65" s="65" t="s">
        <v>518</v>
      </c>
      <c r="B65" s="65">
        <v>160</v>
      </c>
      <c r="C65" s="65">
        <v>100</v>
      </c>
      <c r="D65" s="65">
        <v>99.72</v>
      </c>
      <c r="E65" s="65">
        <v>18</v>
      </c>
      <c r="F65" s="65">
        <v>21.3</v>
      </c>
      <c r="G65" s="65">
        <v>39.700000000000003</v>
      </c>
      <c r="H65" s="65">
        <v>14.6</v>
      </c>
      <c r="I65" s="65">
        <v>27.4</v>
      </c>
      <c r="J65" s="65">
        <v>0</v>
      </c>
      <c r="K65" s="65" t="s">
        <v>17</v>
      </c>
    </row>
    <row r="66" spans="1:11" ht="15" x14ac:dyDescent="0.15">
      <c r="A66" s="65" t="s">
        <v>519</v>
      </c>
      <c r="B66" s="65">
        <v>116</v>
      </c>
      <c r="C66" s="65">
        <v>100</v>
      </c>
      <c r="D66" s="65">
        <v>99.72</v>
      </c>
      <c r="E66" s="65">
        <v>19</v>
      </c>
      <c r="F66" s="65">
        <v>8.3000000000000007</v>
      </c>
      <c r="G66" s="65">
        <v>26.5</v>
      </c>
      <c r="H66" s="65">
        <v>5.2</v>
      </c>
      <c r="I66" s="65">
        <v>13.8</v>
      </c>
      <c r="J66" s="65">
        <v>0</v>
      </c>
      <c r="K66" s="65" t="s">
        <v>17</v>
      </c>
    </row>
    <row r="67" spans="1:11" ht="15" x14ac:dyDescent="0.15">
      <c r="A67" s="65" t="s">
        <v>520</v>
      </c>
      <c r="B67" s="65">
        <v>127</v>
      </c>
      <c r="C67" s="65">
        <v>100</v>
      </c>
      <c r="D67" s="65">
        <v>99.72</v>
      </c>
      <c r="E67" s="65">
        <v>18</v>
      </c>
      <c r="F67" s="65">
        <v>11.5</v>
      </c>
      <c r="G67" s="65">
        <v>28.3</v>
      </c>
      <c r="H67" s="65">
        <v>5.7</v>
      </c>
      <c r="I67" s="65">
        <v>15.2</v>
      </c>
      <c r="J67" s="65">
        <v>0</v>
      </c>
      <c r="K67" s="65" t="s">
        <v>17</v>
      </c>
    </row>
    <row r="68" spans="1:11" ht="30" x14ac:dyDescent="0.15">
      <c r="A68" s="65" t="s">
        <v>521</v>
      </c>
      <c r="B68" s="65">
        <v>1</v>
      </c>
      <c r="C68" s="65">
        <v>100</v>
      </c>
      <c r="D68" s="65">
        <v>99.71</v>
      </c>
      <c r="E68" s="65">
        <v>18</v>
      </c>
      <c r="F68" s="65">
        <v>6.4</v>
      </c>
      <c r="G68" s="65">
        <v>6.7</v>
      </c>
      <c r="H68" s="65">
        <v>6.7</v>
      </c>
      <c r="I68" s="65">
        <v>6.7</v>
      </c>
      <c r="J68" s="65">
        <v>0</v>
      </c>
      <c r="K68" s="65" t="s">
        <v>17</v>
      </c>
    </row>
    <row r="69" spans="1:11" ht="15" x14ac:dyDescent="0.15">
      <c r="A69" s="65" t="s">
        <v>522</v>
      </c>
      <c r="B69" s="65">
        <v>122</v>
      </c>
      <c r="C69" s="65">
        <v>100</v>
      </c>
      <c r="D69" s="65">
        <v>99.72</v>
      </c>
      <c r="E69" s="65">
        <v>18</v>
      </c>
      <c r="F69" s="65">
        <v>18.399999999999999</v>
      </c>
      <c r="G69" s="65">
        <v>33.200000000000003</v>
      </c>
      <c r="H69" s="65">
        <v>14.8</v>
      </c>
      <c r="I69" s="65">
        <v>24.5</v>
      </c>
      <c r="J69" s="65">
        <v>0</v>
      </c>
      <c r="K69" s="65" t="s">
        <v>17</v>
      </c>
    </row>
    <row r="70" spans="1:11" ht="15" x14ac:dyDescent="0.15">
      <c r="A70" s="65" t="s">
        <v>523</v>
      </c>
      <c r="B70" s="65">
        <v>124</v>
      </c>
      <c r="C70" s="65">
        <v>100</v>
      </c>
      <c r="D70" s="65">
        <v>99.72</v>
      </c>
      <c r="E70" s="65">
        <v>18</v>
      </c>
      <c r="F70" s="65">
        <v>11</v>
      </c>
      <c r="G70" s="65">
        <v>27.8</v>
      </c>
      <c r="H70" s="65">
        <v>6.1</v>
      </c>
      <c r="I70" s="65">
        <v>17</v>
      </c>
      <c r="J70" s="65">
        <v>0</v>
      </c>
      <c r="K70" s="65" t="s">
        <v>17</v>
      </c>
    </row>
    <row r="71" spans="1:11" ht="15" x14ac:dyDescent="0.15">
      <c r="A71" s="65" t="s">
        <v>524</v>
      </c>
      <c r="B71" s="65">
        <v>128</v>
      </c>
      <c r="C71" s="65">
        <v>100</v>
      </c>
      <c r="D71" s="65">
        <v>100</v>
      </c>
      <c r="E71" s="65">
        <v>18</v>
      </c>
      <c r="F71" s="65">
        <v>28.3</v>
      </c>
      <c r="G71" s="65">
        <v>38.700000000000003</v>
      </c>
      <c r="H71" s="65">
        <v>25.2</v>
      </c>
      <c r="I71" s="65">
        <v>34.1</v>
      </c>
      <c r="J71" s="65">
        <v>0</v>
      </c>
      <c r="K71" s="65" t="s">
        <v>17</v>
      </c>
    </row>
    <row r="72" spans="1:11" ht="15" x14ac:dyDescent="0.15">
      <c r="A72" s="65" t="s">
        <v>525</v>
      </c>
      <c r="B72" s="65">
        <v>129</v>
      </c>
      <c r="C72" s="65">
        <v>100</v>
      </c>
      <c r="D72" s="65">
        <v>100</v>
      </c>
      <c r="E72" s="65">
        <v>19</v>
      </c>
      <c r="F72" s="65">
        <v>9.6</v>
      </c>
      <c r="G72" s="65">
        <v>26.6</v>
      </c>
      <c r="H72" s="65">
        <v>7.2</v>
      </c>
      <c r="I72" s="65">
        <v>13.5</v>
      </c>
      <c r="J72" s="65">
        <v>0</v>
      </c>
      <c r="K72" s="65" t="s">
        <v>17</v>
      </c>
    </row>
    <row r="73" spans="1:11" ht="30" x14ac:dyDescent="0.15">
      <c r="A73" s="65" t="s">
        <v>526</v>
      </c>
      <c r="B73" s="65">
        <v>0</v>
      </c>
      <c r="C73" s="65">
        <v>100</v>
      </c>
      <c r="D73" s="65">
        <v>100</v>
      </c>
      <c r="E73" s="65">
        <v>18</v>
      </c>
      <c r="F73" s="65">
        <v>6.7</v>
      </c>
      <c r="G73" s="65">
        <v>6.7</v>
      </c>
      <c r="H73" s="65">
        <v>6.7</v>
      </c>
      <c r="I73" s="65">
        <v>6.7</v>
      </c>
      <c r="J73" s="65">
        <v>0</v>
      </c>
      <c r="K73" s="65" t="s">
        <v>17</v>
      </c>
    </row>
    <row r="74" spans="1:11" ht="15" x14ac:dyDescent="0.15">
      <c r="A74" s="65" t="s">
        <v>527</v>
      </c>
      <c r="B74" s="65">
        <v>130</v>
      </c>
      <c r="C74" s="65">
        <v>100</v>
      </c>
      <c r="D74" s="65">
        <v>100</v>
      </c>
      <c r="E74" s="65">
        <v>19</v>
      </c>
      <c r="F74" s="65">
        <v>8.6</v>
      </c>
      <c r="G74" s="65">
        <v>24.9</v>
      </c>
      <c r="H74" s="65">
        <v>6.5</v>
      </c>
      <c r="I74" s="65">
        <v>11.7</v>
      </c>
      <c r="J74" s="65">
        <v>0</v>
      </c>
      <c r="K74" s="65" t="s">
        <v>17</v>
      </c>
    </row>
    <row r="75" spans="1:11" ht="15" x14ac:dyDescent="0.15">
      <c r="A75" s="65" t="s">
        <v>528</v>
      </c>
      <c r="B75" s="65">
        <v>129</v>
      </c>
      <c r="C75" s="65">
        <v>100</v>
      </c>
      <c r="D75" s="65">
        <v>100</v>
      </c>
      <c r="E75" s="65">
        <v>19</v>
      </c>
      <c r="F75" s="65">
        <v>4.5999999999999996</v>
      </c>
      <c r="G75" s="65">
        <v>22.8</v>
      </c>
      <c r="H75" s="65">
        <v>3.3</v>
      </c>
      <c r="I75" s="65">
        <v>8</v>
      </c>
      <c r="J75" s="65">
        <v>0</v>
      </c>
      <c r="K75" s="65" t="s">
        <v>17</v>
      </c>
    </row>
    <row r="76" spans="1:11" ht="15" x14ac:dyDescent="0.15">
      <c r="A76" s="65" t="s">
        <v>529</v>
      </c>
      <c r="B76" s="65">
        <v>129</v>
      </c>
      <c r="C76" s="65">
        <v>100</v>
      </c>
      <c r="D76" s="65">
        <v>100</v>
      </c>
      <c r="E76" s="65">
        <v>19</v>
      </c>
      <c r="F76" s="65">
        <v>8.4</v>
      </c>
      <c r="G76" s="65">
        <v>26.7</v>
      </c>
      <c r="H76" s="65">
        <v>6</v>
      </c>
      <c r="I76" s="65">
        <v>12.4</v>
      </c>
      <c r="J76" s="65">
        <v>0</v>
      </c>
      <c r="K76" s="65" t="s">
        <v>17</v>
      </c>
    </row>
    <row r="77" spans="1:11" ht="15" x14ac:dyDescent="0.15">
      <c r="A77" s="65" t="s">
        <v>530</v>
      </c>
      <c r="B77" s="65">
        <v>129</v>
      </c>
      <c r="C77" s="65">
        <v>100</v>
      </c>
      <c r="D77" s="65">
        <v>100</v>
      </c>
      <c r="E77" s="65">
        <v>18</v>
      </c>
      <c r="F77" s="65">
        <v>5.8</v>
      </c>
      <c r="G77" s="65">
        <v>20.9</v>
      </c>
      <c r="H77" s="65">
        <v>3.9</v>
      </c>
      <c r="I77" s="65">
        <v>9</v>
      </c>
      <c r="J77" s="65">
        <v>0</v>
      </c>
      <c r="K77" s="65" t="s">
        <v>17</v>
      </c>
    </row>
    <row r="78" spans="1:11" ht="15" x14ac:dyDescent="0.15">
      <c r="A78" s="65" t="s">
        <v>531</v>
      </c>
      <c r="B78" s="65">
        <v>129</v>
      </c>
      <c r="C78" s="65">
        <v>100</v>
      </c>
      <c r="D78" s="65">
        <v>100</v>
      </c>
      <c r="E78" s="65">
        <v>18</v>
      </c>
      <c r="F78" s="65">
        <v>7.3</v>
      </c>
      <c r="G78" s="65">
        <v>23.7</v>
      </c>
      <c r="H78" s="65">
        <v>4.3</v>
      </c>
      <c r="I78" s="65">
        <v>10.6</v>
      </c>
      <c r="J78" s="65">
        <v>0</v>
      </c>
      <c r="K78" s="65" t="s">
        <v>17</v>
      </c>
    </row>
    <row r="79" spans="1:11" ht="15" x14ac:dyDescent="0.15">
      <c r="A79" s="65" t="s">
        <v>532</v>
      </c>
      <c r="B79" s="65">
        <v>129</v>
      </c>
      <c r="C79" s="65">
        <v>100</v>
      </c>
      <c r="D79" s="65">
        <v>100</v>
      </c>
      <c r="E79" s="65">
        <v>18</v>
      </c>
      <c r="F79" s="65">
        <v>5.3</v>
      </c>
      <c r="G79" s="65">
        <v>20.8</v>
      </c>
      <c r="H79" s="65">
        <v>3.8</v>
      </c>
      <c r="I79" s="65">
        <v>8.4</v>
      </c>
      <c r="J79" s="65">
        <v>0</v>
      </c>
      <c r="K79" s="65" t="s">
        <v>17</v>
      </c>
    </row>
    <row r="80" spans="1:11" ht="15" x14ac:dyDescent="0.15">
      <c r="A80" s="65" t="s">
        <v>533</v>
      </c>
      <c r="B80" s="65">
        <v>200</v>
      </c>
      <c r="C80" s="65">
        <v>100</v>
      </c>
      <c r="D80" s="65">
        <v>100</v>
      </c>
      <c r="E80" s="65">
        <v>19</v>
      </c>
      <c r="F80" s="65">
        <v>11.2</v>
      </c>
      <c r="G80" s="65">
        <v>37</v>
      </c>
      <c r="H80" s="65">
        <v>6.8</v>
      </c>
      <c r="I80" s="65">
        <v>16</v>
      </c>
      <c r="J80" s="65">
        <v>0</v>
      </c>
      <c r="K80" s="65" t="s">
        <v>17</v>
      </c>
    </row>
    <row r="81" spans="1:11" ht="15" x14ac:dyDescent="0.15">
      <c r="A81" s="65" t="s">
        <v>534</v>
      </c>
      <c r="B81" s="65">
        <v>153</v>
      </c>
      <c r="C81" s="65">
        <v>100</v>
      </c>
      <c r="D81" s="65">
        <v>100</v>
      </c>
      <c r="E81" s="65">
        <v>14</v>
      </c>
      <c r="F81" s="65">
        <v>37.5</v>
      </c>
      <c r="G81" s="65">
        <v>104.5</v>
      </c>
      <c r="H81" s="65">
        <v>27.2</v>
      </c>
      <c r="I81" s="65">
        <v>60.1</v>
      </c>
      <c r="J81" s="65">
        <v>0</v>
      </c>
      <c r="K81" s="65" t="s">
        <v>17</v>
      </c>
    </row>
    <row r="82" spans="1:11" ht="15" x14ac:dyDescent="0.15">
      <c r="A82" s="65" t="s">
        <v>535</v>
      </c>
      <c r="B82" s="65">
        <v>123</v>
      </c>
      <c r="C82" s="65">
        <v>100</v>
      </c>
      <c r="D82" s="65">
        <v>100</v>
      </c>
      <c r="E82" s="65">
        <v>18</v>
      </c>
      <c r="F82" s="65">
        <v>11.2</v>
      </c>
      <c r="G82" s="65">
        <v>23.9</v>
      </c>
      <c r="H82" s="65">
        <v>8.5</v>
      </c>
      <c r="I82" s="65">
        <v>14.1</v>
      </c>
      <c r="J82" s="65">
        <v>0</v>
      </c>
      <c r="K82" s="65" t="s">
        <v>17</v>
      </c>
    </row>
    <row r="83" spans="1:11" ht="15" x14ac:dyDescent="0.15">
      <c r="A83" s="65" t="s">
        <v>536</v>
      </c>
      <c r="B83" s="65">
        <v>150</v>
      </c>
      <c r="C83" s="65">
        <v>100</v>
      </c>
      <c r="D83" s="65">
        <v>100</v>
      </c>
      <c r="E83" s="65">
        <v>19</v>
      </c>
      <c r="F83" s="65">
        <v>22.6</v>
      </c>
      <c r="G83" s="65">
        <v>38.200000000000003</v>
      </c>
      <c r="H83" s="65">
        <v>17.7</v>
      </c>
      <c r="I83" s="65">
        <v>27.1</v>
      </c>
      <c r="J83" s="65">
        <v>0</v>
      </c>
      <c r="K83" s="65" t="s">
        <v>17</v>
      </c>
    </row>
    <row r="84" spans="1:11" ht="15" x14ac:dyDescent="0.15">
      <c r="A84" s="65" t="s">
        <v>537</v>
      </c>
      <c r="B84" s="65">
        <v>151</v>
      </c>
      <c r="C84" s="65">
        <v>100</v>
      </c>
      <c r="D84" s="65">
        <v>100</v>
      </c>
      <c r="E84" s="65">
        <v>18</v>
      </c>
      <c r="F84" s="65">
        <v>12.5</v>
      </c>
      <c r="G84" s="65">
        <v>31</v>
      </c>
      <c r="H84" s="65">
        <v>7</v>
      </c>
      <c r="I84" s="65">
        <v>16.3</v>
      </c>
      <c r="J84" s="65">
        <v>0</v>
      </c>
      <c r="K84" s="65" t="s">
        <v>17</v>
      </c>
    </row>
    <row r="85" spans="1:11" ht="15" x14ac:dyDescent="0.15">
      <c r="A85" s="65" t="s">
        <v>538</v>
      </c>
      <c r="B85" s="65">
        <v>136</v>
      </c>
      <c r="C85" s="65">
        <v>100</v>
      </c>
      <c r="D85" s="65">
        <v>100</v>
      </c>
      <c r="E85" s="65">
        <v>18</v>
      </c>
      <c r="F85" s="65">
        <v>11.7</v>
      </c>
      <c r="G85" s="65">
        <v>26.8</v>
      </c>
      <c r="H85" s="65">
        <v>10</v>
      </c>
      <c r="I85" s="65">
        <v>17.100000000000001</v>
      </c>
      <c r="J85" s="65">
        <v>0</v>
      </c>
      <c r="K85" s="65" t="s">
        <v>17</v>
      </c>
    </row>
    <row r="86" spans="1:11" ht="15" x14ac:dyDescent="0.15">
      <c r="A86" s="65" t="s">
        <v>539</v>
      </c>
      <c r="B86" s="65">
        <v>133</v>
      </c>
      <c r="C86" s="65">
        <v>100</v>
      </c>
      <c r="D86" s="65">
        <v>100</v>
      </c>
      <c r="E86" s="65">
        <v>18</v>
      </c>
      <c r="F86" s="65">
        <v>12.1</v>
      </c>
      <c r="G86" s="65">
        <v>25.2</v>
      </c>
      <c r="H86" s="65">
        <v>5.9</v>
      </c>
      <c r="I86" s="65">
        <v>14.6</v>
      </c>
      <c r="J86" s="65">
        <v>0</v>
      </c>
      <c r="K86" s="65" t="s">
        <v>17</v>
      </c>
    </row>
    <row r="87" spans="1:11" ht="15" x14ac:dyDescent="0.15">
      <c r="A87" s="65" t="s">
        <v>540</v>
      </c>
      <c r="B87" s="65">
        <v>134</v>
      </c>
      <c r="C87" s="65">
        <v>100</v>
      </c>
      <c r="D87" s="65">
        <v>100</v>
      </c>
      <c r="E87" s="65">
        <v>18</v>
      </c>
      <c r="F87" s="65">
        <v>11.3</v>
      </c>
      <c r="G87" s="65">
        <v>27.3</v>
      </c>
      <c r="H87" s="65">
        <v>6.3</v>
      </c>
      <c r="I87" s="65">
        <v>16.2</v>
      </c>
      <c r="J87" s="65">
        <v>0</v>
      </c>
      <c r="K87" s="65" t="s">
        <v>17</v>
      </c>
    </row>
    <row r="88" spans="1:11" ht="15" x14ac:dyDescent="0.15">
      <c r="A88" s="65" t="s">
        <v>541</v>
      </c>
      <c r="B88" s="65">
        <v>128</v>
      </c>
      <c r="C88" s="65">
        <v>100</v>
      </c>
      <c r="D88" s="65">
        <v>100</v>
      </c>
      <c r="E88" s="65">
        <v>18</v>
      </c>
      <c r="F88" s="65">
        <v>24.5</v>
      </c>
      <c r="G88" s="65">
        <v>47.1</v>
      </c>
      <c r="H88" s="65">
        <v>21</v>
      </c>
      <c r="I88" s="65">
        <v>32.200000000000003</v>
      </c>
      <c r="J88" s="65">
        <v>0</v>
      </c>
      <c r="K88" s="65" t="s">
        <v>17</v>
      </c>
    </row>
    <row r="89" spans="1:11" ht="15" x14ac:dyDescent="0.15">
      <c r="A89" s="65" t="s">
        <v>542</v>
      </c>
      <c r="B89" s="65">
        <v>149</v>
      </c>
      <c r="C89" s="65">
        <v>100</v>
      </c>
      <c r="D89" s="65">
        <v>100</v>
      </c>
      <c r="E89" s="65">
        <v>18</v>
      </c>
      <c r="F89" s="65">
        <v>13.5</v>
      </c>
      <c r="G89" s="65">
        <v>27.7</v>
      </c>
      <c r="H89" s="65">
        <v>9.5</v>
      </c>
      <c r="I89" s="65">
        <v>16.8</v>
      </c>
      <c r="J89" s="65">
        <v>0</v>
      </c>
      <c r="K89" s="65" t="s">
        <v>17</v>
      </c>
    </row>
    <row r="90" spans="1:11" ht="30" x14ac:dyDescent="0.15">
      <c r="A90" s="65" t="s">
        <v>543</v>
      </c>
      <c r="B90" s="65">
        <v>1</v>
      </c>
      <c r="C90" s="65">
        <v>100</v>
      </c>
      <c r="D90" s="65">
        <v>100</v>
      </c>
      <c r="E90" s="65">
        <v>18</v>
      </c>
      <c r="F90" s="65">
        <v>9</v>
      </c>
      <c r="G90" s="65">
        <v>9</v>
      </c>
      <c r="H90" s="65">
        <v>9</v>
      </c>
      <c r="I90" s="65">
        <v>9</v>
      </c>
      <c r="J90" s="65">
        <v>0</v>
      </c>
      <c r="K90" s="65" t="s">
        <v>17</v>
      </c>
    </row>
    <row r="91" spans="1:11" ht="15" x14ac:dyDescent="0.15">
      <c r="A91" s="65" t="s">
        <v>544</v>
      </c>
      <c r="B91" s="65">
        <v>30</v>
      </c>
      <c r="C91" s="65">
        <v>100</v>
      </c>
      <c r="D91" s="65">
        <v>100</v>
      </c>
      <c r="E91" s="65">
        <v>17</v>
      </c>
      <c r="F91" s="65">
        <v>53</v>
      </c>
      <c r="G91" s="65">
        <v>65.7</v>
      </c>
      <c r="H91" s="65">
        <v>48.9</v>
      </c>
      <c r="I91" s="65">
        <v>57.5</v>
      </c>
      <c r="J91" s="65">
        <v>0</v>
      </c>
      <c r="K91" s="65" t="s">
        <v>17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K4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545</v>
      </c>
      <c r="B4" s="68">
        <f>SUM(B8:B48)</f>
        <v>8709</v>
      </c>
      <c r="C4" s="67">
        <f>SUMPRODUCT(B8:B48,C8:C48)/SUM(B8:B48)</f>
        <v>100</v>
      </c>
      <c r="D4" s="67">
        <f>SUMPRODUCT(B8:B48,D8:D48)/SUM(B8:B48)</f>
        <v>99.877836720633837</v>
      </c>
      <c r="E4" s="67">
        <f>SUMPRODUCT(B8:B48,E8:E48)/SUM(B8:B48)</f>
        <v>13.390745206108623</v>
      </c>
      <c r="F4" s="67">
        <f>SUMPRODUCT(B8:B48,F8:F48)/SUM(B8:B48)</f>
        <v>74.991503042829251</v>
      </c>
      <c r="G4" s="67">
        <f>SUMPRODUCT(B8:B48,G8:G48)/SUM(B8:B48)</f>
        <v>164.34278332759212</v>
      </c>
      <c r="H4" s="67">
        <f>SUMPRODUCT(B8:B48,H8:H48)/SUM(B8:B48)</f>
        <v>54.677712710988629</v>
      </c>
      <c r="I4" s="67">
        <f>SUMPRODUCT(B8:B48,I8:I48)/SUM(B8:B48)</f>
        <v>100.10328395912273</v>
      </c>
      <c r="J4" s="68">
        <f>SUMIFS(B8:B48,K8:K48,"=Fibre")</f>
        <v>8709</v>
      </c>
      <c r="K4" s="68">
        <f>SUMIFS(B8:B48,K8:K48,"=Fibrage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9">
        <f>J4/B4</f>
        <v>1</v>
      </c>
      <c r="K5" s="69">
        <f>K4/B4</f>
        <v>0</v>
      </c>
    </row>
    <row r="7" spans="1:11" ht="60" x14ac:dyDescent="0.15">
      <c r="A7" s="66" t="s">
        <v>13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14</v>
      </c>
      <c r="K7" s="66" t="s">
        <v>15</v>
      </c>
    </row>
    <row r="8" spans="1:11" ht="15" x14ac:dyDescent="0.15">
      <c r="A8" s="70" t="s">
        <v>546</v>
      </c>
      <c r="B8" s="70">
        <v>100</v>
      </c>
      <c r="C8" s="70">
        <v>100</v>
      </c>
      <c r="D8" s="70">
        <v>100</v>
      </c>
      <c r="E8" s="70">
        <v>35</v>
      </c>
      <c r="F8" s="70">
        <v>25.8</v>
      </c>
      <c r="G8" s="70">
        <v>70</v>
      </c>
      <c r="H8" s="70">
        <v>17.100000000000001</v>
      </c>
      <c r="I8" s="70">
        <v>44.3</v>
      </c>
      <c r="J8" s="70">
        <v>0</v>
      </c>
      <c r="K8" s="70" t="s">
        <v>17</v>
      </c>
    </row>
    <row r="9" spans="1:11" ht="15" x14ac:dyDescent="0.15">
      <c r="A9" s="70" t="s">
        <v>547</v>
      </c>
      <c r="B9" s="70">
        <v>165</v>
      </c>
      <c r="C9" s="70">
        <v>100</v>
      </c>
      <c r="D9" s="70">
        <v>100</v>
      </c>
      <c r="E9" s="70">
        <v>12</v>
      </c>
      <c r="F9" s="70">
        <v>29.8</v>
      </c>
      <c r="G9" s="70">
        <v>75.5</v>
      </c>
      <c r="H9" s="70">
        <v>21.4</v>
      </c>
      <c r="I9" s="70">
        <v>43.7</v>
      </c>
      <c r="J9" s="70">
        <v>0</v>
      </c>
      <c r="K9" s="70" t="s">
        <v>17</v>
      </c>
    </row>
    <row r="10" spans="1:11" ht="15" x14ac:dyDescent="0.15">
      <c r="A10" s="70" t="s">
        <v>548</v>
      </c>
      <c r="B10" s="70">
        <v>165</v>
      </c>
      <c r="C10" s="70">
        <v>100</v>
      </c>
      <c r="D10" s="70">
        <v>100</v>
      </c>
      <c r="E10" s="70">
        <v>12</v>
      </c>
      <c r="F10" s="70">
        <v>41.4</v>
      </c>
      <c r="G10" s="70">
        <v>77.900000000000006</v>
      </c>
      <c r="H10" s="70">
        <v>28.7</v>
      </c>
      <c r="I10" s="70">
        <v>50</v>
      </c>
      <c r="J10" s="70">
        <v>0</v>
      </c>
      <c r="K10" s="70" t="s">
        <v>17</v>
      </c>
    </row>
    <row r="11" spans="1:11" ht="15" x14ac:dyDescent="0.15">
      <c r="A11" s="70" t="s">
        <v>549</v>
      </c>
      <c r="B11" s="70">
        <v>40</v>
      </c>
      <c r="C11" s="70">
        <v>100</v>
      </c>
      <c r="D11" s="70">
        <v>100</v>
      </c>
      <c r="E11" s="70">
        <v>19</v>
      </c>
      <c r="F11" s="70">
        <v>47.7</v>
      </c>
      <c r="G11" s="70">
        <v>56.4</v>
      </c>
      <c r="H11" s="70">
        <v>38.9</v>
      </c>
      <c r="I11" s="70">
        <v>50.7</v>
      </c>
      <c r="J11" s="70">
        <v>0</v>
      </c>
      <c r="K11" s="70" t="s">
        <v>17</v>
      </c>
    </row>
    <row r="12" spans="1:11" ht="15" x14ac:dyDescent="0.15">
      <c r="A12" s="70" t="s">
        <v>550</v>
      </c>
      <c r="B12" s="70">
        <v>552</v>
      </c>
      <c r="C12" s="70">
        <v>100</v>
      </c>
      <c r="D12" s="70">
        <v>100</v>
      </c>
      <c r="E12" s="70">
        <v>7</v>
      </c>
      <c r="F12" s="70">
        <v>174.9</v>
      </c>
      <c r="G12" s="70">
        <v>316.39999999999998</v>
      </c>
      <c r="H12" s="70">
        <v>132.69999999999999</v>
      </c>
      <c r="I12" s="70">
        <v>213.2</v>
      </c>
      <c r="J12" s="70">
        <v>0</v>
      </c>
      <c r="K12" s="70" t="s">
        <v>17</v>
      </c>
    </row>
    <row r="13" spans="1:11" ht="15" x14ac:dyDescent="0.15">
      <c r="A13" s="70" t="s">
        <v>551</v>
      </c>
      <c r="B13" s="70">
        <v>122</v>
      </c>
      <c r="C13" s="70">
        <v>100</v>
      </c>
      <c r="D13" s="70">
        <v>100</v>
      </c>
      <c r="E13" s="70">
        <v>8</v>
      </c>
      <c r="F13" s="70">
        <v>14.2</v>
      </c>
      <c r="G13" s="70">
        <v>40.9</v>
      </c>
      <c r="H13" s="70">
        <v>7.3</v>
      </c>
      <c r="I13" s="70">
        <v>22.8</v>
      </c>
      <c r="J13" s="70">
        <v>0</v>
      </c>
      <c r="K13" s="70" t="s">
        <v>17</v>
      </c>
    </row>
    <row r="14" spans="1:11" ht="15" x14ac:dyDescent="0.15">
      <c r="A14" s="70" t="s">
        <v>552</v>
      </c>
      <c r="B14" s="70">
        <v>271</v>
      </c>
      <c r="C14" s="70">
        <v>100</v>
      </c>
      <c r="D14" s="70">
        <v>100</v>
      </c>
      <c r="E14" s="70">
        <v>13</v>
      </c>
      <c r="F14" s="70">
        <v>42.2</v>
      </c>
      <c r="G14" s="70">
        <v>134.80000000000001</v>
      </c>
      <c r="H14" s="70">
        <v>24.7</v>
      </c>
      <c r="I14" s="70">
        <v>64.900000000000006</v>
      </c>
      <c r="J14" s="70">
        <v>0</v>
      </c>
      <c r="K14" s="70" t="s">
        <v>17</v>
      </c>
    </row>
    <row r="15" spans="1:11" ht="15" x14ac:dyDescent="0.15">
      <c r="A15" s="70" t="s">
        <v>553</v>
      </c>
      <c r="B15" s="70">
        <v>250</v>
      </c>
      <c r="C15" s="70">
        <v>100</v>
      </c>
      <c r="D15" s="70">
        <v>100</v>
      </c>
      <c r="E15" s="70">
        <v>12</v>
      </c>
      <c r="F15" s="70">
        <v>27.5</v>
      </c>
      <c r="G15" s="70">
        <v>113</v>
      </c>
      <c r="H15" s="70">
        <v>16.7</v>
      </c>
      <c r="I15" s="70">
        <v>52.9</v>
      </c>
      <c r="J15" s="70">
        <v>0</v>
      </c>
      <c r="K15" s="70" t="s">
        <v>17</v>
      </c>
    </row>
    <row r="16" spans="1:11" ht="15" x14ac:dyDescent="0.15">
      <c r="A16" s="70" t="s">
        <v>554</v>
      </c>
      <c r="B16" s="70">
        <v>341</v>
      </c>
      <c r="C16" s="70">
        <v>100</v>
      </c>
      <c r="D16" s="70">
        <v>100</v>
      </c>
      <c r="E16" s="70">
        <v>6</v>
      </c>
      <c r="F16" s="70">
        <v>84.8</v>
      </c>
      <c r="G16" s="70">
        <v>173.5</v>
      </c>
      <c r="H16" s="70">
        <v>59.7</v>
      </c>
      <c r="I16" s="70">
        <v>103.4</v>
      </c>
      <c r="J16" s="70">
        <v>0</v>
      </c>
      <c r="K16" s="70" t="s">
        <v>17</v>
      </c>
    </row>
    <row r="17" spans="1:11" ht="15" x14ac:dyDescent="0.15">
      <c r="A17" s="70" t="s">
        <v>555</v>
      </c>
      <c r="B17" s="70">
        <v>624</v>
      </c>
      <c r="C17" s="70">
        <v>100</v>
      </c>
      <c r="D17" s="70">
        <v>100</v>
      </c>
      <c r="E17" s="70">
        <v>12</v>
      </c>
      <c r="F17" s="70">
        <v>138</v>
      </c>
      <c r="G17" s="70">
        <v>290.3</v>
      </c>
      <c r="H17" s="70">
        <v>104.5</v>
      </c>
      <c r="I17" s="70">
        <v>179.3</v>
      </c>
      <c r="J17" s="70">
        <v>0</v>
      </c>
      <c r="K17" s="70" t="s">
        <v>17</v>
      </c>
    </row>
    <row r="18" spans="1:11" ht="15" x14ac:dyDescent="0.15">
      <c r="A18" s="70" t="s">
        <v>556</v>
      </c>
      <c r="B18" s="70">
        <v>267</v>
      </c>
      <c r="C18" s="70">
        <v>100</v>
      </c>
      <c r="D18" s="70">
        <v>100</v>
      </c>
      <c r="E18" s="70">
        <v>39</v>
      </c>
      <c r="F18" s="70">
        <v>85.3</v>
      </c>
      <c r="G18" s="70">
        <v>148.9</v>
      </c>
      <c r="H18" s="70">
        <v>58.6</v>
      </c>
      <c r="I18" s="70">
        <v>99.5</v>
      </c>
      <c r="J18" s="70">
        <v>0</v>
      </c>
      <c r="K18" s="70" t="s">
        <v>17</v>
      </c>
    </row>
    <row r="19" spans="1:11" ht="15" x14ac:dyDescent="0.15">
      <c r="A19" s="70" t="s">
        <v>557</v>
      </c>
      <c r="B19" s="70">
        <v>469</v>
      </c>
      <c r="C19" s="70">
        <v>100</v>
      </c>
      <c r="D19" s="70">
        <v>100</v>
      </c>
      <c r="E19" s="70">
        <v>12</v>
      </c>
      <c r="F19" s="70">
        <v>97.9</v>
      </c>
      <c r="G19" s="70">
        <v>213.8</v>
      </c>
      <c r="H19" s="70">
        <v>74.8</v>
      </c>
      <c r="I19" s="70">
        <v>126.4</v>
      </c>
      <c r="J19" s="70">
        <v>0</v>
      </c>
      <c r="K19" s="70" t="s">
        <v>17</v>
      </c>
    </row>
    <row r="20" spans="1:11" ht="15" x14ac:dyDescent="0.15">
      <c r="A20" s="70" t="s">
        <v>558</v>
      </c>
      <c r="B20" s="70">
        <v>305</v>
      </c>
      <c r="C20" s="70">
        <v>100</v>
      </c>
      <c r="D20" s="70">
        <v>100</v>
      </c>
      <c r="E20" s="70">
        <v>13</v>
      </c>
      <c r="F20" s="70">
        <v>109</v>
      </c>
      <c r="G20" s="70">
        <v>156.30000000000001</v>
      </c>
      <c r="H20" s="70">
        <v>62.1</v>
      </c>
      <c r="I20" s="70">
        <v>130.30000000000001</v>
      </c>
      <c r="J20" s="70">
        <v>0</v>
      </c>
      <c r="K20" s="70" t="s">
        <v>17</v>
      </c>
    </row>
    <row r="21" spans="1:11" ht="15" x14ac:dyDescent="0.15">
      <c r="A21" s="70" t="s">
        <v>559</v>
      </c>
      <c r="B21" s="70">
        <v>275</v>
      </c>
      <c r="C21" s="70">
        <v>100</v>
      </c>
      <c r="D21" s="70">
        <v>100</v>
      </c>
      <c r="E21" s="70">
        <v>13</v>
      </c>
      <c r="F21" s="70">
        <v>58.3</v>
      </c>
      <c r="G21" s="70">
        <v>119.2</v>
      </c>
      <c r="H21" s="70">
        <v>35.6</v>
      </c>
      <c r="I21" s="70">
        <v>72.599999999999994</v>
      </c>
      <c r="J21" s="70">
        <v>0</v>
      </c>
      <c r="K21" s="70" t="s">
        <v>17</v>
      </c>
    </row>
    <row r="22" spans="1:11" ht="15" x14ac:dyDescent="0.15">
      <c r="A22" s="70" t="s">
        <v>560</v>
      </c>
      <c r="B22" s="70">
        <v>716</v>
      </c>
      <c r="C22" s="70">
        <v>100</v>
      </c>
      <c r="D22" s="70">
        <v>100</v>
      </c>
      <c r="E22" s="70">
        <v>4</v>
      </c>
      <c r="F22" s="70">
        <v>49.5</v>
      </c>
      <c r="G22" s="70">
        <v>272.2</v>
      </c>
      <c r="H22" s="70">
        <v>24.4</v>
      </c>
      <c r="I22" s="70">
        <v>119.8</v>
      </c>
      <c r="J22" s="70">
        <v>0</v>
      </c>
      <c r="K22" s="70" t="s">
        <v>17</v>
      </c>
    </row>
    <row r="23" spans="1:11" ht="15" x14ac:dyDescent="0.15">
      <c r="A23" s="70" t="s">
        <v>561</v>
      </c>
      <c r="B23" s="70">
        <v>82</v>
      </c>
      <c r="C23" s="70">
        <v>100</v>
      </c>
      <c r="D23" s="70">
        <v>100</v>
      </c>
      <c r="E23" s="70">
        <v>7</v>
      </c>
      <c r="F23" s="70">
        <v>38.799999999999997</v>
      </c>
      <c r="G23" s="70">
        <v>68.3</v>
      </c>
      <c r="H23" s="70">
        <v>29.3</v>
      </c>
      <c r="I23" s="70">
        <v>47.3</v>
      </c>
      <c r="J23" s="70">
        <v>0</v>
      </c>
      <c r="K23" s="70" t="s">
        <v>17</v>
      </c>
    </row>
    <row r="24" spans="1:11" ht="15" x14ac:dyDescent="0.15">
      <c r="A24" s="70" t="s">
        <v>562</v>
      </c>
      <c r="B24" s="70">
        <v>113</v>
      </c>
      <c r="C24" s="70">
        <v>100</v>
      </c>
      <c r="D24" s="70">
        <v>100</v>
      </c>
      <c r="E24" s="70">
        <v>7</v>
      </c>
      <c r="F24" s="70">
        <v>111.4</v>
      </c>
      <c r="G24" s="70">
        <v>151.30000000000001</v>
      </c>
      <c r="H24" s="70">
        <v>103.9</v>
      </c>
      <c r="I24" s="70">
        <v>124.4</v>
      </c>
      <c r="J24" s="70">
        <v>0</v>
      </c>
      <c r="K24" s="70" t="s">
        <v>17</v>
      </c>
    </row>
    <row r="25" spans="1:11" ht="15" x14ac:dyDescent="0.15">
      <c r="A25" s="70" t="s">
        <v>563</v>
      </c>
      <c r="B25" s="70">
        <v>120</v>
      </c>
      <c r="C25" s="70">
        <v>100</v>
      </c>
      <c r="D25" s="70">
        <v>100</v>
      </c>
      <c r="E25" s="70">
        <v>11</v>
      </c>
      <c r="F25" s="70">
        <v>41.5</v>
      </c>
      <c r="G25" s="70">
        <v>85.3</v>
      </c>
      <c r="H25" s="70">
        <v>25.8</v>
      </c>
      <c r="I25" s="70">
        <v>54.2</v>
      </c>
      <c r="J25" s="70">
        <v>0</v>
      </c>
      <c r="K25" s="70" t="s">
        <v>17</v>
      </c>
    </row>
    <row r="26" spans="1:11" ht="15" x14ac:dyDescent="0.15">
      <c r="A26" s="70" t="s">
        <v>564</v>
      </c>
      <c r="B26" s="70">
        <v>30</v>
      </c>
      <c r="C26" s="70">
        <v>100</v>
      </c>
      <c r="D26" s="70">
        <v>100</v>
      </c>
      <c r="E26" s="70">
        <v>18</v>
      </c>
      <c r="F26" s="70">
        <v>40.200000000000003</v>
      </c>
      <c r="G26" s="70">
        <v>52.1</v>
      </c>
      <c r="H26" s="70">
        <v>30.6</v>
      </c>
      <c r="I26" s="70">
        <v>43.2</v>
      </c>
      <c r="J26" s="70">
        <v>0</v>
      </c>
      <c r="K26" s="70" t="s">
        <v>17</v>
      </c>
    </row>
    <row r="27" spans="1:11" ht="30" x14ac:dyDescent="0.15">
      <c r="A27" s="70" t="s">
        <v>565</v>
      </c>
      <c r="B27" s="70">
        <v>214</v>
      </c>
      <c r="C27" s="70">
        <v>100</v>
      </c>
      <c r="D27" s="70">
        <v>100</v>
      </c>
      <c r="E27" s="70">
        <v>12</v>
      </c>
      <c r="F27" s="70">
        <v>57.4</v>
      </c>
      <c r="G27" s="70">
        <v>122.2</v>
      </c>
      <c r="H27" s="70">
        <v>42</v>
      </c>
      <c r="I27" s="70">
        <v>79.599999999999994</v>
      </c>
      <c r="J27" s="70">
        <v>0</v>
      </c>
      <c r="K27" s="70" t="s">
        <v>17</v>
      </c>
    </row>
    <row r="28" spans="1:11" ht="15" x14ac:dyDescent="0.15">
      <c r="A28" s="70" t="s">
        <v>566</v>
      </c>
      <c r="B28" s="70">
        <v>298</v>
      </c>
      <c r="C28" s="70">
        <v>100</v>
      </c>
      <c r="D28" s="70">
        <v>99.35</v>
      </c>
      <c r="E28" s="70">
        <v>27</v>
      </c>
      <c r="F28" s="70">
        <v>53.4</v>
      </c>
      <c r="G28" s="70">
        <v>143.5</v>
      </c>
      <c r="H28" s="70">
        <v>36.6</v>
      </c>
      <c r="I28" s="70">
        <v>83.4</v>
      </c>
      <c r="J28" s="70">
        <v>0</v>
      </c>
      <c r="K28" s="70" t="s">
        <v>17</v>
      </c>
    </row>
    <row r="29" spans="1:11" ht="15" x14ac:dyDescent="0.15">
      <c r="A29" s="70" t="s">
        <v>567</v>
      </c>
      <c r="B29" s="70">
        <v>205</v>
      </c>
      <c r="C29" s="70">
        <v>100</v>
      </c>
      <c r="D29" s="70">
        <v>100</v>
      </c>
      <c r="E29" s="70">
        <v>4</v>
      </c>
      <c r="F29" s="70">
        <v>448.3</v>
      </c>
      <c r="G29" s="70">
        <v>546.1</v>
      </c>
      <c r="H29" s="70">
        <v>424.1</v>
      </c>
      <c r="I29" s="70">
        <v>475.5</v>
      </c>
      <c r="J29" s="70">
        <v>0</v>
      </c>
      <c r="K29" s="70" t="s">
        <v>17</v>
      </c>
    </row>
    <row r="30" spans="1:11" ht="15" x14ac:dyDescent="0.15">
      <c r="A30" s="70" t="s">
        <v>568</v>
      </c>
      <c r="B30" s="70">
        <v>157</v>
      </c>
      <c r="C30" s="70">
        <v>100</v>
      </c>
      <c r="D30" s="70">
        <v>100</v>
      </c>
      <c r="E30" s="70">
        <v>9</v>
      </c>
      <c r="F30" s="70">
        <v>24.4</v>
      </c>
      <c r="G30" s="70">
        <v>86.1</v>
      </c>
      <c r="H30" s="70">
        <v>15</v>
      </c>
      <c r="I30" s="70">
        <v>39</v>
      </c>
      <c r="J30" s="70">
        <v>0</v>
      </c>
      <c r="K30" s="70" t="s">
        <v>17</v>
      </c>
    </row>
    <row r="31" spans="1:11" ht="15" x14ac:dyDescent="0.15">
      <c r="A31" s="70" t="s">
        <v>569</v>
      </c>
      <c r="B31" s="70">
        <v>158</v>
      </c>
      <c r="C31" s="70">
        <v>100</v>
      </c>
      <c r="D31" s="70">
        <v>99.75</v>
      </c>
      <c r="E31" s="70">
        <v>7</v>
      </c>
      <c r="F31" s="70">
        <v>34.6</v>
      </c>
      <c r="G31" s="70">
        <v>90.4</v>
      </c>
      <c r="H31" s="70">
        <v>18.3</v>
      </c>
      <c r="I31" s="70">
        <v>51.7</v>
      </c>
      <c r="J31" s="70">
        <v>0</v>
      </c>
      <c r="K31" s="70" t="s">
        <v>17</v>
      </c>
    </row>
    <row r="32" spans="1:11" ht="15" x14ac:dyDescent="0.15">
      <c r="A32" s="70" t="s">
        <v>570</v>
      </c>
      <c r="B32" s="70">
        <v>57</v>
      </c>
      <c r="C32" s="70">
        <v>100</v>
      </c>
      <c r="D32" s="70">
        <v>100</v>
      </c>
      <c r="E32" s="70">
        <v>6</v>
      </c>
      <c r="F32" s="70">
        <v>43.1</v>
      </c>
      <c r="G32" s="70">
        <v>60.1</v>
      </c>
      <c r="H32" s="70">
        <v>29.2</v>
      </c>
      <c r="I32" s="70">
        <v>46.7</v>
      </c>
      <c r="J32" s="70">
        <v>0</v>
      </c>
      <c r="K32" s="70" t="s">
        <v>17</v>
      </c>
    </row>
    <row r="33" spans="1:11" ht="15" x14ac:dyDescent="0.15">
      <c r="A33" s="70" t="s">
        <v>571</v>
      </c>
      <c r="B33" s="70">
        <v>167</v>
      </c>
      <c r="C33" s="70">
        <v>100</v>
      </c>
      <c r="D33" s="70">
        <v>100</v>
      </c>
      <c r="E33" s="70">
        <v>13</v>
      </c>
      <c r="F33" s="70">
        <v>6.1</v>
      </c>
      <c r="G33" s="70">
        <v>66.400000000000006</v>
      </c>
      <c r="H33" s="70">
        <v>4.3</v>
      </c>
      <c r="I33" s="70">
        <v>37</v>
      </c>
      <c r="J33" s="70">
        <v>0</v>
      </c>
      <c r="K33" s="70" t="s">
        <v>17</v>
      </c>
    </row>
    <row r="34" spans="1:11" ht="15" x14ac:dyDescent="0.15">
      <c r="A34" s="70" t="s">
        <v>572</v>
      </c>
      <c r="B34" s="70">
        <v>135</v>
      </c>
      <c r="C34" s="70">
        <v>100</v>
      </c>
      <c r="D34" s="70">
        <v>100</v>
      </c>
      <c r="E34" s="70">
        <v>9</v>
      </c>
      <c r="F34" s="70">
        <v>49.3</v>
      </c>
      <c r="G34" s="70">
        <v>99.9</v>
      </c>
      <c r="H34" s="70">
        <v>38.799999999999997</v>
      </c>
      <c r="I34" s="70">
        <v>64.599999999999994</v>
      </c>
      <c r="J34" s="70">
        <v>0</v>
      </c>
      <c r="K34" s="70" t="s">
        <v>17</v>
      </c>
    </row>
    <row r="35" spans="1:11" ht="15" x14ac:dyDescent="0.15">
      <c r="A35" s="70" t="s">
        <v>573</v>
      </c>
      <c r="B35" s="70">
        <v>206</v>
      </c>
      <c r="C35" s="70">
        <v>100</v>
      </c>
      <c r="D35" s="70">
        <v>100</v>
      </c>
      <c r="E35" s="70">
        <v>12</v>
      </c>
      <c r="F35" s="70">
        <v>68.900000000000006</v>
      </c>
      <c r="G35" s="70">
        <v>120.2</v>
      </c>
      <c r="H35" s="70">
        <v>53.1</v>
      </c>
      <c r="I35" s="70">
        <v>82.5</v>
      </c>
      <c r="J35" s="70">
        <v>0</v>
      </c>
      <c r="K35" s="70" t="s">
        <v>17</v>
      </c>
    </row>
    <row r="36" spans="1:11" ht="15" x14ac:dyDescent="0.15">
      <c r="A36" s="70" t="s">
        <v>574</v>
      </c>
      <c r="B36" s="70">
        <v>76</v>
      </c>
      <c r="C36" s="70">
        <v>100</v>
      </c>
      <c r="D36" s="70">
        <v>100</v>
      </c>
      <c r="E36" s="70">
        <v>12</v>
      </c>
      <c r="F36" s="70">
        <v>25</v>
      </c>
      <c r="G36" s="70">
        <v>65</v>
      </c>
      <c r="H36" s="70">
        <v>11.9</v>
      </c>
      <c r="I36" s="70">
        <v>39.799999999999997</v>
      </c>
      <c r="J36" s="70">
        <v>0</v>
      </c>
      <c r="K36" s="70" t="s">
        <v>17</v>
      </c>
    </row>
    <row r="37" spans="1:11" ht="15" x14ac:dyDescent="0.15">
      <c r="A37" s="70" t="s">
        <v>575</v>
      </c>
      <c r="B37" s="70">
        <v>78</v>
      </c>
      <c r="C37" s="70">
        <v>100</v>
      </c>
      <c r="D37" s="70">
        <v>100</v>
      </c>
      <c r="E37" s="70">
        <v>48</v>
      </c>
      <c r="F37" s="70">
        <v>56.7</v>
      </c>
      <c r="G37" s="70">
        <v>76.900000000000006</v>
      </c>
      <c r="H37" s="70">
        <v>51.5</v>
      </c>
      <c r="I37" s="70">
        <v>64.900000000000006</v>
      </c>
      <c r="J37" s="70">
        <v>0</v>
      </c>
      <c r="K37" s="70" t="s">
        <v>17</v>
      </c>
    </row>
    <row r="38" spans="1:11" ht="15" x14ac:dyDescent="0.15">
      <c r="A38" s="70" t="s">
        <v>576</v>
      </c>
      <c r="B38" s="70">
        <v>150</v>
      </c>
      <c r="C38" s="70">
        <v>100</v>
      </c>
      <c r="D38" s="70">
        <v>100</v>
      </c>
      <c r="E38" s="70">
        <v>10</v>
      </c>
      <c r="F38" s="70">
        <v>10.6</v>
      </c>
      <c r="G38" s="70">
        <v>79.7</v>
      </c>
      <c r="H38" s="70">
        <v>5.3</v>
      </c>
      <c r="I38" s="70">
        <v>30.4</v>
      </c>
      <c r="J38" s="70">
        <v>0</v>
      </c>
      <c r="K38" s="70" t="s">
        <v>17</v>
      </c>
    </row>
    <row r="39" spans="1:11" ht="15" x14ac:dyDescent="0.15">
      <c r="A39" s="70" t="s">
        <v>577</v>
      </c>
      <c r="B39" s="70">
        <v>43</v>
      </c>
      <c r="C39" s="70">
        <v>100</v>
      </c>
      <c r="D39" s="70">
        <v>100</v>
      </c>
      <c r="E39" s="70">
        <v>8</v>
      </c>
      <c r="F39" s="70">
        <v>5.4</v>
      </c>
      <c r="G39" s="70">
        <v>16.2</v>
      </c>
      <c r="H39" s="70">
        <v>3.6</v>
      </c>
      <c r="I39" s="70">
        <v>7.5</v>
      </c>
      <c r="J39" s="70">
        <v>0</v>
      </c>
      <c r="K39" s="70" t="s">
        <v>17</v>
      </c>
    </row>
    <row r="40" spans="1:11" ht="30" x14ac:dyDescent="0.15">
      <c r="A40" s="70" t="s">
        <v>578</v>
      </c>
      <c r="B40" s="70">
        <v>151</v>
      </c>
      <c r="C40" s="70">
        <v>100</v>
      </c>
      <c r="D40" s="70">
        <v>100</v>
      </c>
      <c r="E40" s="70">
        <v>14</v>
      </c>
      <c r="F40" s="70">
        <v>37.5</v>
      </c>
      <c r="G40" s="70">
        <v>87.4</v>
      </c>
      <c r="H40" s="70">
        <v>21.8</v>
      </c>
      <c r="I40" s="70">
        <v>51.1</v>
      </c>
      <c r="J40" s="70">
        <v>0</v>
      </c>
      <c r="K40" s="70" t="s">
        <v>17</v>
      </c>
    </row>
    <row r="41" spans="1:11" ht="15" x14ac:dyDescent="0.15">
      <c r="A41" s="70" t="s">
        <v>579</v>
      </c>
      <c r="B41" s="70">
        <v>236</v>
      </c>
      <c r="C41" s="70">
        <v>100</v>
      </c>
      <c r="D41" s="70">
        <v>96.49</v>
      </c>
      <c r="E41" s="70">
        <v>62</v>
      </c>
      <c r="F41" s="70">
        <v>58.6</v>
      </c>
      <c r="G41" s="70">
        <v>116.7</v>
      </c>
      <c r="H41" s="70">
        <v>48.1</v>
      </c>
      <c r="I41" s="70">
        <v>69.7</v>
      </c>
      <c r="J41" s="70">
        <v>0</v>
      </c>
      <c r="K41" s="70" t="s">
        <v>17</v>
      </c>
    </row>
    <row r="42" spans="1:11" ht="15" x14ac:dyDescent="0.15">
      <c r="A42" s="70" t="s">
        <v>580</v>
      </c>
      <c r="B42" s="70">
        <v>95</v>
      </c>
      <c r="C42" s="70">
        <v>100</v>
      </c>
      <c r="D42" s="70">
        <v>100</v>
      </c>
      <c r="E42" s="70">
        <v>10</v>
      </c>
      <c r="F42" s="70">
        <v>30.7</v>
      </c>
      <c r="G42" s="70">
        <v>64.400000000000006</v>
      </c>
      <c r="H42" s="70">
        <v>19.100000000000001</v>
      </c>
      <c r="I42" s="70">
        <v>38.700000000000003</v>
      </c>
      <c r="J42" s="70">
        <v>0</v>
      </c>
      <c r="K42" s="70" t="s">
        <v>17</v>
      </c>
    </row>
    <row r="43" spans="1:11" ht="15" x14ac:dyDescent="0.15">
      <c r="A43" s="70" t="s">
        <v>581</v>
      </c>
      <c r="B43" s="70">
        <v>190</v>
      </c>
      <c r="C43" s="70">
        <v>100</v>
      </c>
      <c r="D43" s="70">
        <v>100</v>
      </c>
      <c r="E43" s="70">
        <v>12</v>
      </c>
      <c r="F43" s="70">
        <v>20.399999999999999</v>
      </c>
      <c r="G43" s="70">
        <v>90.6</v>
      </c>
      <c r="H43" s="70">
        <v>9.8000000000000007</v>
      </c>
      <c r="I43" s="70">
        <v>41.5</v>
      </c>
      <c r="J43" s="70">
        <v>0</v>
      </c>
      <c r="K43" s="70" t="s">
        <v>17</v>
      </c>
    </row>
    <row r="44" spans="1:11" ht="15" x14ac:dyDescent="0.15">
      <c r="A44" s="70" t="s">
        <v>582</v>
      </c>
      <c r="B44" s="70">
        <v>236</v>
      </c>
      <c r="C44" s="70">
        <v>100</v>
      </c>
      <c r="D44" s="70">
        <v>99.99</v>
      </c>
      <c r="E44" s="70">
        <v>9</v>
      </c>
      <c r="F44" s="70">
        <v>13.4</v>
      </c>
      <c r="G44" s="70">
        <v>104.1</v>
      </c>
      <c r="H44" s="70">
        <v>7.5</v>
      </c>
      <c r="I44" s="70">
        <v>36</v>
      </c>
      <c r="J44" s="70">
        <v>0</v>
      </c>
      <c r="K44" s="70" t="s">
        <v>17</v>
      </c>
    </row>
    <row r="45" spans="1:11" ht="15" x14ac:dyDescent="0.15">
      <c r="A45" s="70" t="s">
        <v>583</v>
      </c>
      <c r="B45" s="70">
        <v>136</v>
      </c>
      <c r="C45" s="70">
        <v>100</v>
      </c>
      <c r="D45" s="70">
        <v>100</v>
      </c>
      <c r="E45" s="70">
        <v>17</v>
      </c>
      <c r="F45" s="70">
        <v>88</v>
      </c>
      <c r="G45" s="70">
        <v>138.4</v>
      </c>
      <c r="H45" s="70">
        <v>58.8</v>
      </c>
      <c r="I45" s="70">
        <v>102</v>
      </c>
      <c r="J45" s="70">
        <v>0</v>
      </c>
      <c r="K45" s="70" t="s">
        <v>17</v>
      </c>
    </row>
    <row r="46" spans="1:11" ht="15" x14ac:dyDescent="0.15">
      <c r="A46" s="70" t="s">
        <v>584</v>
      </c>
      <c r="B46" s="70">
        <v>119</v>
      </c>
      <c r="C46" s="70">
        <v>100</v>
      </c>
      <c r="D46" s="70">
        <v>100</v>
      </c>
      <c r="E46" s="70">
        <v>7</v>
      </c>
      <c r="F46" s="70">
        <v>25.2</v>
      </c>
      <c r="G46" s="70">
        <v>61.8</v>
      </c>
      <c r="H46" s="70">
        <v>16</v>
      </c>
      <c r="I46" s="70">
        <v>33.6</v>
      </c>
      <c r="J46" s="70">
        <v>0</v>
      </c>
      <c r="K46" s="70" t="s">
        <v>17</v>
      </c>
    </row>
    <row r="47" spans="1:11" ht="15" x14ac:dyDescent="0.15">
      <c r="A47" s="70" t="s">
        <v>585</v>
      </c>
      <c r="B47" s="70">
        <v>300</v>
      </c>
      <c r="C47" s="70">
        <v>100</v>
      </c>
      <c r="D47" s="70">
        <v>100</v>
      </c>
      <c r="E47" s="70">
        <v>7</v>
      </c>
      <c r="F47" s="70">
        <v>12.5</v>
      </c>
      <c r="G47" s="70">
        <v>90.8</v>
      </c>
      <c r="H47" s="70">
        <v>8.6</v>
      </c>
      <c r="I47" s="70">
        <v>27.8</v>
      </c>
      <c r="J47" s="70">
        <v>0</v>
      </c>
      <c r="K47" s="70" t="s">
        <v>17</v>
      </c>
    </row>
    <row r="48" spans="1:11" ht="30" x14ac:dyDescent="0.15">
      <c r="A48" s="70" t="s">
        <v>586</v>
      </c>
      <c r="B48" s="70">
        <v>295</v>
      </c>
      <c r="C48" s="70">
        <v>100</v>
      </c>
      <c r="D48" s="70">
        <v>100</v>
      </c>
      <c r="E48" s="70">
        <v>13</v>
      </c>
      <c r="F48" s="70">
        <v>67.3</v>
      </c>
      <c r="G48" s="70">
        <v>118.7</v>
      </c>
      <c r="H48" s="70">
        <v>33.6</v>
      </c>
      <c r="I48" s="70">
        <v>77.2</v>
      </c>
      <c r="J48" s="70">
        <v>0</v>
      </c>
      <c r="K48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K2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587</v>
      </c>
      <c r="B4" s="73">
        <f>SUM(B8:B28)</f>
        <v>4588</v>
      </c>
      <c r="C4" s="72">
        <f>SUMPRODUCT(B8:B28,C8:C28)/SUM(B8:B28)</f>
        <v>99.58192676547516</v>
      </c>
      <c r="D4" s="72">
        <f>SUMPRODUCT(B8:B28,D8:D28)/SUM(B8:B28)</f>
        <v>99.441266346992165</v>
      </c>
      <c r="E4" s="72">
        <f>SUMPRODUCT(B8:B28,E8:E28)/SUM(B8:B28)</f>
        <v>18.121621621621621</v>
      </c>
      <c r="F4" s="72">
        <f>SUMPRODUCT(B8:B28,F8:F28)/SUM(B8:B28)</f>
        <v>110.42746294681778</v>
      </c>
      <c r="G4" s="72">
        <f>SUMPRODUCT(B8:B28,G8:G28)/SUM(B8:B28)</f>
        <v>173.85396687009589</v>
      </c>
      <c r="H4" s="72">
        <f>SUMPRODUCT(B8:B28,H8:H28)/SUM(B8:B28)</f>
        <v>94.342567567567556</v>
      </c>
      <c r="I4" s="72">
        <f>SUMPRODUCT(B8:B28,I8:I28)/SUM(B8:B28)</f>
        <v>126.7722101133391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4">
        <f>J4/B4</f>
        <v>1</v>
      </c>
      <c r="K5" s="74">
        <f>K4/B4</f>
        <v>0</v>
      </c>
    </row>
    <row r="7" spans="1:11" ht="60" x14ac:dyDescent="0.15">
      <c r="A7" s="71" t="s">
        <v>13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14</v>
      </c>
      <c r="K7" s="71" t="s">
        <v>15</v>
      </c>
    </row>
    <row r="8" spans="1:11" ht="15" x14ac:dyDescent="0.15">
      <c r="A8" s="75" t="s">
        <v>588</v>
      </c>
      <c r="B8" s="75">
        <v>509</v>
      </c>
      <c r="C8" s="75">
        <v>100</v>
      </c>
      <c r="D8" s="75">
        <v>99.86</v>
      </c>
      <c r="E8" s="75">
        <v>16</v>
      </c>
      <c r="F8" s="75">
        <v>435.1</v>
      </c>
      <c r="G8" s="75">
        <v>531.79999999999995</v>
      </c>
      <c r="H8" s="75">
        <v>410.1</v>
      </c>
      <c r="I8" s="75">
        <v>456.4</v>
      </c>
      <c r="J8" s="75">
        <v>0</v>
      </c>
      <c r="K8" s="75" t="s">
        <v>17</v>
      </c>
    </row>
    <row r="9" spans="1:11" ht="15" x14ac:dyDescent="0.15">
      <c r="A9" s="75" t="s">
        <v>589</v>
      </c>
      <c r="B9" s="75">
        <v>97</v>
      </c>
      <c r="C9" s="75">
        <v>100</v>
      </c>
      <c r="D9" s="75">
        <v>100</v>
      </c>
      <c r="E9" s="75">
        <v>30</v>
      </c>
      <c r="F9" s="75">
        <v>67.900000000000006</v>
      </c>
      <c r="G9" s="75">
        <v>86.4</v>
      </c>
      <c r="H9" s="75">
        <v>57.9</v>
      </c>
      <c r="I9" s="75">
        <v>75.900000000000006</v>
      </c>
      <c r="J9" s="75">
        <v>0</v>
      </c>
      <c r="K9" s="75" t="s">
        <v>17</v>
      </c>
    </row>
    <row r="10" spans="1:11" ht="15" x14ac:dyDescent="0.15">
      <c r="A10" s="75" t="s">
        <v>590</v>
      </c>
      <c r="B10" s="75">
        <v>218</v>
      </c>
      <c r="C10" s="75">
        <v>100</v>
      </c>
      <c r="D10" s="75">
        <v>100</v>
      </c>
      <c r="E10" s="75">
        <v>30</v>
      </c>
      <c r="F10" s="75">
        <v>110.2</v>
      </c>
      <c r="G10" s="75">
        <v>140.4</v>
      </c>
      <c r="H10" s="75">
        <v>93.9</v>
      </c>
      <c r="I10" s="75">
        <v>116.2</v>
      </c>
      <c r="J10" s="75">
        <v>0</v>
      </c>
      <c r="K10" s="75" t="s">
        <v>17</v>
      </c>
    </row>
    <row r="11" spans="1:11" ht="15" x14ac:dyDescent="0.15">
      <c r="A11" s="75" t="s">
        <v>591</v>
      </c>
      <c r="B11" s="75">
        <v>294</v>
      </c>
      <c r="C11" s="75">
        <v>100</v>
      </c>
      <c r="D11" s="75">
        <v>100</v>
      </c>
      <c r="E11" s="75">
        <v>30</v>
      </c>
      <c r="F11" s="75">
        <v>51.1</v>
      </c>
      <c r="G11" s="75">
        <v>152.69999999999999</v>
      </c>
      <c r="H11" s="75">
        <v>23.9</v>
      </c>
      <c r="I11" s="75">
        <v>84.2</v>
      </c>
      <c r="J11" s="75">
        <v>0</v>
      </c>
      <c r="K11" s="75" t="s">
        <v>17</v>
      </c>
    </row>
    <row r="12" spans="1:11" ht="15" x14ac:dyDescent="0.15">
      <c r="A12" s="75" t="s">
        <v>592</v>
      </c>
      <c r="B12" s="75">
        <v>150</v>
      </c>
      <c r="C12" s="75">
        <v>100</v>
      </c>
      <c r="D12" s="75">
        <v>100</v>
      </c>
      <c r="E12" s="75">
        <v>29</v>
      </c>
      <c r="F12" s="75">
        <v>60.4</v>
      </c>
      <c r="G12" s="75">
        <v>99.9</v>
      </c>
      <c r="H12" s="75">
        <v>54.4</v>
      </c>
      <c r="I12" s="75">
        <v>72.5</v>
      </c>
      <c r="J12" s="75">
        <v>0</v>
      </c>
      <c r="K12" s="75" t="s">
        <v>17</v>
      </c>
    </row>
    <row r="13" spans="1:11" ht="15" x14ac:dyDescent="0.15">
      <c r="A13" s="75" t="s">
        <v>593</v>
      </c>
      <c r="B13" s="75">
        <v>232</v>
      </c>
      <c r="C13" s="75">
        <v>100</v>
      </c>
      <c r="D13" s="75">
        <v>100</v>
      </c>
      <c r="E13" s="75">
        <v>16</v>
      </c>
      <c r="F13" s="75">
        <v>100.1</v>
      </c>
      <c r="G13" s="75">
        <v>140.9</v>
      </c>
      <c r="H13" s="75">
        <v>83.9</v>
      </c>
      <c r="I13" s="75">
        <v>109.1</v>
      </c>
      <c r="J13" s="75">
        <v>0</v>
      </c>
      <c r="K13" s="75" t="s">
        <v>17</v>
      </c>
    </row>
    <row r="14" spans="1:11" ht="15" x14ac:dyDescent="0.15">
      <c r="A14" s="75" t="s">
        <v>594</v>
      </c>
      <c r="B14" s="75">
        <v>149</v>
      </c>
      <c r="C14" s="75">
        <v>100</v>
      </c>
      <c r="D14" s="75">
        <v>100</v>
      </c>
      <c r="E14" s="75">
        <v>16</v>
      </c>
      <c r="F14" s="75">
        <v>62.6</v>
      </c>
      <c r="G14" s="75">
        <v>95.5</v>
      </c>
      <c r="H14" s="75">
        <v>54.8</v>
      </c>
      <c r="I14" s="75">
        <v>69.8</v>
      </c>
      <c r="J14" s="75">
        <v>0</v>
      </c>
      <c r="K14" s="75" t="s">
        <v>17</v>
      </c>
    </row>
    <row r="15" spans="1:11" ht="15" x14ac:dyDescent="0.15">
      <c r="A15" s="75" t="s">
        <v>595</v>
      </c>
      <c r="B15" s="75">
        <v>158</v>
      </c>
      <c r="C15" s="75">
        <v>87.86</v>
      </c>
      <c r="D15" s="75">
        <v>87.86</v>
      </c>
      <c r="E15" s="75">
        <v>16</v>
      </c>
      <c r="F15" s="75">
        <v>40.700000000000003</v>
      </c>
      <c r="G15" s="75">
        <v>97.2</v>
      </c>
      <c r="H15" s="75">
        <v>23.2</v>
      </c>
      <c r="I15" s="75">
        <v>59.6</v>
      </c>
      <c r="J15" s="75">
        <v>0</v>
      </c>
      <c r="K15" s="75" t="s">
        <v>17</v>
      </c>
    </row>
    <row r="16" spans="1:11" ht="15" x14ac:dyDescent="0.15">
      <c r="A16" s="75" t="s">
        <v>596</v>
      </c>
      <c r="B16" s="75">
        <v>187</v>
      </c>
      <c r="C16" s="75">
        <v>100</v>
      </c>
      <c r="D16" s="75">
        <v>96.93</v>
      </c>
      <c r="E16" s="75">
        <v>16</v>
      </c>
      <c r="F16" s="75">
        <v>97.2</v>
      </c>
      <c r="G16" s="75">
        <v>123.8</v>
      </c>
      <c r="H16" s="75">
        <v>84</v>
      </c>
      <c r="I16" s="75">
        <v>105</v>
      </c>
      <c r="J16" s="75">
        <v>0</v>
      </c>
      <c r="K16" s="75" t="s">
        <v>17</v>
      </c>
    </row>
    <row r="17" spans="1:11" ht="15" x14ac:dyDescent="0.15">
      <c r="A17" s="75" t="s">
        <v>597</v>
      </c>
      <c r="B17" s="75">
        <v>179</v>
      </c>
      <c r="C17" s="75">
        <v>100</v>
      </c>
      <c r="D17" s="75">
        <v>100</v>
      </c>
      <c r="E17" s="75">
        <v>16</v>
      </c>
      <c r="F17" s="75">
        <v>88.8</v>
      </c>
      <c r="G17" s="75">
        <v>121.8</v>
      </c>
      <c r="H17" s="75">
        <v>79.2</v>
      </c>
      <c r="I17" s="75">
        <v>100.4</v>
      </c>
      <c r="J17" s="75">
        <v>0</v>
      </c>
      <c r="K17" s="75" t="s">
        <v>17</v>
      </c>
    </row>
    <row r="18" spans="1:11" ht="15" x14ac:dyDescent="0.15">
      <c r="A18" s="75" t="s">
        <v>598</v>
      </c>
      <c r="B18" s="75">
        <v>200</v>
      </c>
      <c r="C18" s="75">
        <v>100</v>
      </c>
      <c r="D18" s="75">
        <v>100</v>
      </c>
      <c r="E18" s="75">
        <v>16</v>
      </c>
      <c r="F18" s="75">
        <v>42.9</v>
      </c>
      <c r="G18" s="75">
        <v>116.8</v>
      </c>
      <c r="H18" s="75">
        <v>31.4</v>
      </c>
      <c r="I18" s="75">
        <v>61.5</v>
      </c>
      <c r="J18" s="75">
        <v>0</v>
      </c>
      <c r="K18" s="75" t="s">
        <v>17</v>
      </c>
    </row>
    <row r="19" spans="1:11" ht="15" x14ac:dyDescent="0.15">
      <c r="A19" s="75" t="s">
        <v>599</v>
      </c>
      <c r="B19" s="75">
        <v>84</v>
      </c>
      <c r="C19" s="75">
        <v>100</v>
      </c>
      <c r="D19" s="75">
        <v>100</v>
      </c>
      <c r="E19" s="75">
        <v>15</v>
      </c>
      <c r="F19" s="75">
        <v>28.9</v>
      </c>
      <c r="G19" s="75">
        <v>67.099999999999994</v>
      </c>
      <c r="H19" s="75">
        <v>12.3</v>
      </c>
      <c r="I19" s="75">
        <v>37.700000000000003</v>
      </c>
      <c r="J19" s="75">
        <v>0</v>
      </c>
      <c r="K19" s="75" t="s">
        <v>17</v>
      </c>
    </row>
    <row r="20" spans="1:11" ht="15" x14ac:dyDescent="0.15">
      <c r="A20" s="75" t="s">
        <v>600</v>
      </c>
      <c r="B20" s="75">
        <v>253</v>
      </c>
      <c r="C20" s="75">
        <v>100</v>
      </c>
      <c r="D20" s="75">
        <v>100</v>
      </c>
      <c r="E20" s="75">
        <v>16</v>
      </c>
      <c r="F20" s="75">
        <v>79.2</v>
      </c>
      <c r="G20" s="75">
        <v>130.4</v>
      </c>
      <c r="H20" s="75">
        <v>55.6</v>
      </c>
      <c r="I20" s="75">
        <v>92</v>
      </c>
      <c r="J20" s="75">
        <v>0</v>
      </c>
      <c r="K20" s="75" t="s">
        <v>17</v>
      </c>
    </row>
    <row r="21" spans="1:11" ht="15" x14ac:dyDescent="0.15">
      <c r="A21" s="75" t="s">
        <v>601</v>
      </c>
      <c r="B21" s="75">
        <v>222</v>
      </c>
      <c r="C21" s="75">
        <v>100</v>
      </c>
      <c r="D21" s="75">
        <v>100</v>
      </c>
      <c r="E21" s="75">
        <v>15</v>
      </c>
      <c r="F21" s="75">
        <v>63.3</v>
      </c>
      <c r="G21" s="75">
        <v>124.4</v>
      </c>
      <c r="H21" s="75">
        <v>50.8</v>
      </c>
      <c r="I21" s="75">
        <v>83.3</v>
      </c>
      <c r="J21" s="75">
        <v>0</v>
      </c>
      <c r="K21" s="75" t="s">
        <v>17</v>
      </c>
    </row>
    <row r="22" spans="1:11" ht="15" x14ac:dyDescent="0.15">
      <c r="A22" s="75" t="s">
        <v>602</v>
      </c>
      <c r="B22" s="75">
        <v>342</v>
      </c>
      <c r="C22" s="75">
        <v>100</v>
      </c>
      <c r="D22" s="75">
        <v>100</v>
      </c>
      <c r="E22" s="75">
        <v>16</v>
      </c>
      <c r="F22" s="75">
        <v>86.5</v>
      </c>
      <c r="G22" s="75">
        <v>173.1</v>
      </c>
      <c r="H22" s="75">
        <v>65.3</v>
      </c>
      <c r="I22" s="75">
        <v>111.5</v>
      </c>
      <c r="J22" s="75">
        <v>0</v>
      </c>
      <c r="K22" s="75" t="s">
        <v>17</v>
      </c>
    </row>
    <row r="23" spans="1:11" ht="15" x14ac:dyDescent="0.15">
      <c r="A23" s="75" t="s">
        <v>603</v>
      </c>
      <c r="B23" s="75">
        <v>224</v>
      </c>
      <c r="C23" s="75">
        <v>100</v>
      </c>
      <c r="D23" s="75">
        <v>100</v>
      </c>
      <c r="E23" s="75">
        <v>15</v>
      </c>
      <c r="F23" s="75">
        <v>41.6</v>
      </c>
      <c r="G23" s="75">
        <v>119.9</v>
      </c>
      <c r="H23" s="75">
        <v>24</v>
      </c>
      <c r="I23" s="75">
        <v>59</v>
      </c>
      <c r="J23" s="75">
        <v>0</v>
      </c>
      <c r="K23" s="75" t="s">
        <v>17</v>
      </c>
    </row>
    <row r="24" spans="1:11" ht="15" x14ac:dyDescent="0.15">
      <c r="A24" s="75" t="s">
        <v>604</v>
      </c>
      <c r="B24" s="75">
        <v>257</v>
      </c>
      <c r="C24" s="75">
        <v>100</v>
      </c>
      <c r="D24" s="75">
        <v>100</v>
      </c>
      <c r="E24" s="75">
        <v>16</v>
      </c>
      <c r="F24" s="75">
        <v>15</v>
      </c>
      <c r="G24" s="75">
        <v>100.6</v>
      </c>
      <c r="H24" s="75">
        <v>8.9</v>
      </c>
      <c r="I24" s="75">
        <v>29.3</v>
      </c>
      <c r="J24" s="75">
        <v>0</v>
      </c>
      <c r="K24" s="75" t="s">
        <v>17</v>
      </c>
    </row>
    <row r="25" spans="1:11" ht="15" x14ac:dyDescent="0.15">
      <c r="A25" s="75" t="s">
        <v>605</v>
      </c>
      <c r="B25" s="75">
        <v>106</v>
      </c>
      <c r="C25" s="75">
        <v>100</v>
      </c>
      <c r="D25" s="75">
        <v>100</v>
      </c>
      <c r="E25" s="75">
        <v>14</v>
      </c>
      <c r="F25" s="75">
        <v>20</v>
      </c>
      <c r="G25" s="75">
        <v>64</v>
      </c>
      <c r="H25" s="75">
        <v>13.9</v>
      </c>
      <c r="I25" s="75">
        <v>33.200000000000003</v>
      </c>
      <c r="J25" s="75">
        <v>0</v>
      </c>
      <c r="K25" s="75" t="s">
        <v>17</v>
      </c>
    </row>
    <row r="26" spans="1:11" ht="15" x14ac:dyDescent="0.15">
      <c r="A26" s="75" t="s">
        <v>606</v>
      </c>
      <c r="B26" s="75">
        <v>200</v>
      </c>
      <c r="C26" s="75">
        <v>100</v>
      </c>
      <c r="D26" s="75">
        <v>100</v>
      </c>
      <c r="E26" s="75">
        <v>16</v>
      </c>
      <c r="F26" s="75">
        <v>72.8</v>
      </c>
      <c r="G26" s="75">
        <v>132.19999999999999</v>
      </c>
      <c r="H26" s="75">
        <v>55.9</v>
      </c>
      <c r="I26" s="75">
        <v>92.6</v>
      </c>
      <c r="J26" s="75">
        <v>0</v>
      </c>
      <c r="K26" s="75" t="s">
        <v>17</v>
      </c>
    </row>
    <row r="27" spans="1:11" ht="15" x14ac:dyDescent="0.15">
      <c r="A27" s="75" t="s">
        <v>607</v>
      </c>
      <c r="B27" s="75">
        <v>169</v>
      </c>
      <c r="C27" s="75">
        <v>100</v>
      </c>
      <c r="D27" s="75">
        <v>100</v>
      </c>
      <c r="E27" s="75">
        <v>16</v>
      </c>
      <c r="F27" s="75">
        <v>62.6</v>
      </c>
      <c r="G27" s="75">
        <v>107.1</v>
      </c>
      <c r="H27" s="75">
        <v>48.4</v>
      </c>
      <c r="I27" s="75">
        <v>73.099999999999994</v>
      </c>
      <c r="J27" s="75">
        <v>0</v>
      </c>
      <c r="K27" s="75" t="s">
        <v>17</v>
      </c>
    </row>
    <row r="28" spans="1:11" ht="15" x14ac:dyDescent="0.15">
      <c r="A28" s="75" t="s">
        <v>608</v>
      </c>
      <c r="B28" s="75">
        <v>358</v>
      </c>
      <c r="C28" s="75">
        <v>100</v>
      </c>
      <c r="D28" s="75">
        <v>100</v>
      </c>
      <c r="E28" s="75">
        <v>16</v>
      </c>
      <c r="F28" s="75">
        <v>118.2</v>
      </c>
      <c r="G28" s="75">
        <v>190</v>
      </c>
      <c r="H28" s="75">
        <v>106.6</v>
      </c>
      <c r="I28" s="75">
        <v>133.4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78" t="s">
        <v>609</v>
      </c>
      <c r="B4" s="78">
        <f>SUM(B8:B47)</f>
        <v>10136</v>
      </c>
      <c r="C4" s="77">
        <f>SUMPRODUCT(B8:B47,C8:C47)/SUM(B8:B47)</f>
        <v>99.994828334648787</v>
      </c>
      <c r="D4" s="77">
        <f>SUMPRODUCT(B8:B47,D8:D47)/SUM(B8:B47)</f>
        <v>99.968158050513026</v>
      </c>
      <c r="E4" s="77">
        <f>SUMPRODUCT(B8:B47,E8:E47)/SUM(B8:B47)</f>
        <v>12.015094711917916</v>
      </c>
      <c r="F4" s="77">
        <f>SUMPRODUCT(B8:B47,F8:F47)/SUM(B8:B47)</f>
        <v>148.56637726913968</v>
      </c>
      <c r="G4" s="77">
        <f>SUMPRODUCT(B8:B47,G8:G47)/SUM(B8:B47)</f>
        <v>231.99890489344909</v>
      </c>
      <c r="H4" s="77">
        <f>SUMPRODUCT(B8:B47,H8:H47)/SUM(B8:B47)</f>
        <v>131.79047947908447</v>
      </c>
      <c r="I4" s="77">
        <f>SUMPRODUCT(B8:B47,I8:I47)/SUM(B8:B47)</f>
        <v>170.55620560378841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13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14</v>
      </c>
      <c r="K7" s="76" t="s">
        <v>15</v>
      </c>
    </row>
    <row r="8" spans="1:11" ht="15" x14ac:dyDescent="0.15">
      <c r="A8" s="80" t="s">
        <v>610</v>
      </c>
      <c r="B8" s="80">
        <v>101</v>
      </c>
      <c r="C8" s="80">
        <v>100</v>
      </c>
      <c r="D8" s="80">
        <v>99.83</v>
      </c>
      <c r="E8" s="80">
        <v>12</v>
      </c>
      <c r="F8" s="80">
        <v>43.5</v>
      </c>
      <c r="G8" s="80">
        <v>69.900000000000006</v>
      </c>
      <c r="H8" s="80">
        <v>27.1</v>
      </c>
      <c r="I8" s="80">
        <v>49.1</v>
      </c>
      <c r="J8" s="80">
        <v>0</v>
      </c>
      <c r="K8" s="80" t="s">
        <v>17</v>
      </c>
    </row>
    <row r="9" spans="1:11" ht="15" x14ac:dyDescent="0.15">
      <c r="A9" s="80" t="s">
        <v>611</v>
      </c>
      <c r="B9" s="80">
        <v>179</v>
      </c>
      <c r="C9" s="80">
        <v>100</v>
      </c>
      <c r="D9" s="80">
        <v>100</v>
      </c>
      <c r="E9" s="80">
        <v>6</v>
      </c>
      <c r="F9" s="80">
        <v>32.9</v>
      </c>
      <c r="G9" s="80">
        <v>89.2</v>
      </c>
      <c r="H9" s="80">
        <v>15.5</v>
      </c>
      <c r="I9" s="80">
        <v>42.1</v>
      </c>
      <c r="J9" s="80">
        <v>0</v>
      </c>
      <c r="K9" s="80" t="s">
        <v>17</v>
      </c>
    </row>
    <row r="10" spans="1:11" ht="15" x14ac:dyDescent="0.15">
      <c r="A10" s="80" t="s">
        <v>612</v>
      </c>
      <c r="B10" s="80">
        <v>82</v>
      </c>
      <c r="C10" s="80">
        <v>100</v>
      </c>
      <c r="D10" s="80">
        <v>100</v>
      </c>
      <c r="E10" s="80">
        <v>10</v>
      </c>
      <c r="F10" s="80">
        <v>42.2</v>
      </c>
      <c r="G10" s="80">
        <v>69.900000000000006</v>
      </c>
      <c r="H10" s="80">
        <v>33</v>
      </c>
      <c r="I10" s="80">
        <v>50.9</v>
      </c>
      <c r="J10" s="80">
        <v>0</v>
      </c>
      <c r="K10" s="80" t="s">
        <v>17</v>
      </c>
    </row>
    <row r="11" spans="1:11" ht="15" x14ac:dyDescent="0.15">
      <c r="A11" s="80" t="s">
        <v>613</v>
      </c>
      <c r="B11" s="80">
        <v>119</v>
      </c>
      <c r="C11" s="80">
        <v>100</v>
      </c>
      <c r="D11" s="80">
        <v>100</v>
      </c>
      <c r="E11" s="80">
        <v>11</v>
      </c>
      <c r="F11" s="80">
        <v>68.400000000000006</v>
      </c>
      <c r="G11" s="80">
        <v>92</v>
      </c>
      <c r="H11" s="80">
        <v>58.5</v>
      </c>
      <c r="I11" s="80">
        <v>76.3</v>
      </c>
      <c r="J11" s="80">
        <v>0</v>
      </c>
      <c r="K11" s="80" t="s">
        <v>17</v>
      </c>
    </row>
    <row r="12" spans="1:11" ht="15" x14ac:dyDescent="0.15">
      <c r="A12" s="80" t="s">
        <v>614</v>
      </c>
      <c r="B12" s="80">
        <v>136</v>
      </c>
      <c r="C12" s="80">
        <v>100</v>
      </c>
      <c r="D12" s="80">
        <v>100</v>
      </c>
      <c r="E12" s="80">
        <v>10</v>
      </c>
      <c r="F12" s="80">
        <v>54.5</v>
      </c>
      <c r="G12" s="80">
        <v>88.3</v>
      </c>
      <c r="H12" s="80">
        <v>50.7</v>
      </c>
      <c r="I12" s="80">
        <v>62.4</v>
      </c>
      <c r="J12" s="80">
        <v>0</v>
      </c>
      <c r="K12" s="80" t="s">
        <v>17</v>
      </c>
    </row>
    <row r="13" spans="1:11" ht="15" x14ac:dyDescent="0.15">
      <c r="A13" s="80" t="s">
        <v>615</v>
      </c>
      <c r="B13" s="80">
        <v>136</v>
      </c>
      <c r="C13" s="80">
        <v>100</v>
      </c>
      <c r="D13" s="80">
        <v>100</v>
      </c>
      <c r="E13" s="80">
        <v>9</v>
      </c>
      <c r="F13" s="80">
        <v>48.1</v>
      </c>
      <c r="G13" s="80">
        <v>89.1</v>
      </c>
      <c r="H13" s="80">
        <v>27.6</v>
      </c>
      <c r="I13" s="80">
        <v>59.7</v>
      </c>
      <c r="J13" s="80">
        <v>0</v>
      </c>
      <c r="K13" s="80" t="s">
        <v>17</v>
      </c>
    </row>
    <row r="14" spans="1:11" ht="15" x14ac:dyDescent="0.15">
      <c r="A14" s="80" t="s">
        <v>616</v>
      </c>
      <c r="B14" s="80">
        <v>82</v>
      </c>
      <c r="C14" s="80">
        <v>100</v>
      </c>
      <c r="D14" s="80">
        <v>100</v>
      </c>
      <c r="E14" s="80">
        <v>8</v>
      </c>
      <c r="F14" s="80">
        <v>14</v>
      </c>
      <c r="G14" s="80">
        <v>59.1</v>
      </c>
      <c r="H14" s="80">
        <v>7.3</v>
      </c>
      <c r="I14" s="80">
        <v>30.3</v>
      </c>
      <c r="J14" s="80">
        <v>0</v>
      </c>
      <c r="K14" s="80" t="s">
        <v>17</v>
      </c>
    </row>
    <row r="15" spans="1:11" ht="15" x14ac:dyDescent="0.15">
      <c r="A15" s="80" t="s">
        <v>617</v>
      </c>
      <c r="B15" s="80">
        <v>238</v>
      </c>
      <c r="C15" s="80">
        <v>100</v>
      </c>
      <c r="D15" s="80">
        <v>99.86</v>
      </c>
      <c r="E15" s="80">
        <v>11</v>
      </c>
      <c r="F15" s="80">
        <v>66.900000000000006</v>
      </c>
      <c r="G15" s="80">
        <v>112.5</v>
      </c>
      <c r="H15" s="80">
        <v>47</v>
      </c>
      <c r="I15" s="80">
        <v>76.900000000000006</v>
      </c>
      <c r="J15" s="80">
        <v>0</v>
      </c>
      <c r="K15" s="80" t="s">
        <v>17</v>
      </c>
    </row>
    <row r="16" spans="1:11" ht="30" x14ac:dyDescent="0.15">
      <c r="A16" s="80" t="s">
        <v>618</v>
      </c>
      <c r="B16" s="80">
        <v>22</v>
      </c>
      <c r="C16" s="80">
        <v>100</v>
      </c>
      <c r="D16" s="80">
        <v>100</v>
      </c>
      <c r="E16" s="80">
        <v>60</v>
      </c>
      <c r="F16" s="80">
        <v>5.8</v>
      </c>
      <c r="G16" s="80">
        <v>8.4</v>
      </c>
      <c r="H16" s="80">
        <v>4.5</v>
      </c>
      <c r="I16" s="80">
        <v>7.1</v>
      </c>
      <c r="J16" s="80">
        <v>0</v>
      </c>
      <c r="K16" s="80" t="s">
        <v>46</v>
      </c>
    </row>
    <row r="17" spans="1:11" ht="30" x14ac:dyDescent="0.15">
      <c r="A17" s="80" t="s">
        <v>619</v>
      </c>
      <c r="B17" s="80">
        <v>704</v>
      </c>
      <c r="C17" s="80">
        <v>100</v>
      </c>
      <c r="D17" s="80">
        <v>100</v>
      </c>
      <c r="E17" s="80">
        <v>75</v>
      </c>
      <c r="F17" s="80">
        <v>35.1</v>
      </c>
      <c r="G17" s="80">
        <v>59.4</v>
      </c>
      <c r="H17" s="80">
        <v>33.1</v>
      </c>
      <c r="I17" s="80">
        <v>43.6</v>
      </c>
      <c r="J17" s="80">
        <v>0</v>
      </c>
      <c r="K17" s="80" t="s">
        <v>17</v>
      </c>
    </row>
    <row r="18" spans="1:11" ht="30" x14ac:dyDescent="0.15">
      <c r="A18" s="80" t="s">
        <v>620</v>
      </c>
      <c r="B18" s="80">
        <v>343</v>
      </c>
      <c r="C18" s="80">
        <v>100</v>
      </c>
      <c r="D18" s="80">
        <v>100</v>
      </c>
      <c r="E18" s="80">
        <v>4</v>
      </c>
      <c r="F18" s="80">
        <v>622.70000000000005</v>
      </c>
      <c r="G18" s="80">
        <v>695.2</v>
      </c>
      <c r="H18" s="80">
        <v>597.4</v>
      </c>
      <c r="I18" s="80">
        <v>636.9</v>
      </c>
      <c r="J18" s="80">
        <v>0</v>
      </c>
      <c r="K18" s="80" t="s">
        <v>17</v>
      </c>
    </row>
    <row r="19" spans="1:11" ht="15" x14ac:dyDescent="0.15">
      <c r="A19" s="80" t="s">
        <v>621</v>
      </c>
      <c r="B19" s="80">
        <v>100</v>
      </c>
      <c r="C19" s="80">
        <v>100</v>
      </c>
      <c r="D19" s="80">
        <v>100</v>
      </c>
      <c r="E19" s="80">
        <v>19</v>
      </c>
      <c r="F19" s="80">
        <v>42.7</v>
      </c>
      <c r="G19" s="80">
        <v>72.400000000000006</v>
      </c>
      <c r="H19" s="80">
        <v>36.1</v>
      </c>
      <c r="I19" s="80">
        <v>52.9</v>
      </c>
      <c r="J19" s="80">
        <v>0</v>
      </c>
      <c r="K19" s="80" t="s">
        <v>17</v>
      </c>
    </row>
    <row r="20" spans="1:11" ht="15" x14ac:dyDescent="0.15">
      <c r="A20" s="80" t="s">
        <v>622</v>
      </c>
      <c r="B20" s="80">
        <v>324</v>
      </c>
      <c r="C20" s="80">
        <v>100</v>
      </c>
      <c r="D20" s="80">
        <v>100</v>
      </c>
      <c r="E20" s="80">
        <v>4</v>
      </c>
      <c r="F20" s="80">
        <v>694.3</v>
      </c>
      <c r="G20" s="80">
        <v>788.4</v>
      </c>
      <c r="H20" s="80">
        <v>670.2</v>
      </c>
      <c r="I20" s="80">
        <v>714.5</v>
      </c>
      <c r="J20" s="80">
        <v>0</v>
      </c>
      <c r="K20" s="80" t="s">
        <v>17</v>
      </c>
    </row>
    <row r="21" spans="1:11" ht="30" x14ac:dyDescent="0.15">
      <c r="A21" s="80" t="s">
        <v>623</v>
      </c>
      <c r="B21" s="80">
        <v>596</v>
      </c>
      <c r="C21" s="80">
        <v>100</v>
      </c>
      <c r="D21" s="80">
        <v>100</v>
      </c>
      <c r="E21" s="80">
        <v>6</v>
      </c>
      <c r="F21" s="80">
        <v>88.5</v>
      </c>
      <c r="G21" s="80">
        <v>241.5</v>
      </c>
      <c r="H21" s="80">
        <v>70</v>
      </c>
      <c r="I21" s="80">
        <v>120.4</v>
      </c>
      <c r="J21" s="80">
        <v>0</v>
      </c>
      <c r="K21" s="80" t="s">
        <v>17</v>
      </c>
    </row>
    <row r="22" spans="1:11" ht="15" x14ac:dyDescent="0.15">
      <c r="A22" s="80" t="s">
        <v>624</v>
      </c>
      <c r="B22" s="80">
        <v>867</v>
      </c>
      <c r="C22" s="80">
        <v>100</v>
      </c>
      <c r="D22" s="80">
        <v>100</v>
      </c>
      <c r="E22" s="80">
        <v>14</v>
      </c>
      <c r="F22" s="80">
        <v>170.1</v>
      </c>
      <c r="G22" s="80">
        <v>403.1</v>
      </c>
      <c r="H22" s="80">
        <v>149</v>
      </c>
      <c r="I22" s="80">
        <v>232.1</v>
      </c>
      <c r="J22" s="80">
        <v>0</v>
      </c>
      <c r="K22" s="80" t="s">
        <v>17</v>
      </c>
    </row>
    <row r="23" spans="1:11" ht="15" x14ac:dyDescent="0.15">
      <c r="A23" s="80" t="s">
        <v>625</v>
      </c>
      <c r="B23" s="80">
        <v>97</v>
      </c>
      <c r="C23" s="80">
        <v>100</v>
      </c>
      <c r="D23" s="80">
        <v>100</v>
      </c>
      <c r="E23" s="80">
        <v>11</v>
      </c>
      <c r="F23" s="80">
        <v>54</v>
      </c>
      <c r="G23" s="80">
        <v>76.8</v>
      </c>
      <c r="H23" s="80">
        <v>44.9</v>
      </c>
      <c r="I23" s="80">
        <v>63</v>
      </c>
      <c r="J23" s="80">
        <v>0</v>
      </c>
      <c r="K23" s="80" t="s">
        <v>17</v>
      </c>
    </row>
    <row r="24" spans="1:11" ht="15" x14ac:dyDescent="0.15">
      <c r="A24" s="80" t="s">
        <v>626</v>
      </c>
      <c r="B24" s="80">
        <v>180</v>
      </c>
      <c r="C24" s="80">
        <v>100</v>
      </c>
      <c r="D24" s="80">
        <v>100</v>
      </c>
      <c r="E24" s="80">
        <v>4</v>
      </c>
      <c r="F24" s="80">
        <v>69.599999999999994</v>
      </c>
      <c r="G24" s="80">
        <v>135.9</v>
      </c>
      <c r="H24" s="80">
        <v>55.4</v>
      </c>
      <c r="I24" s="80">
        <v>94.8</v>
      </c>
      <c r="J24" s="80">
        <v>0</v>
      </c>
      <c r="K24" s="80" t="s">
        <v>17</v>
      </c>
    </row>
    <row r="25" spans="1:11" ht="15" x14ac:dyDescent="0.15">
      <c r="A25" s="80" t="s">
        <v>627</v>
      </c>
      <c r="B25" s="80">
        <v>148</v>
      </c>
      <c r="C25" s="80">
        <v>100</v>
      </c>
      <c r="D25" s="80">
        <v>100</v>
      </c>
      <c r="E25" s="80">
        <v>18</v>
      </c>
      <c r="F25" s="80">
        <v>71.5</v>
      </c>
      <c r="G25" s="80">
        <v>101.2</v>
      </c>
      <c r="H25" s="80">
        <v>64.400000000000006</v>
      </c>
      <c r="I25" s="80">
        <v>79</v>
      </c>
      <c r="J25" s="80">
        <v>0</v>
      </c>
      <c r="K25" s="80" t="s">
        <v>17</v>
      </c>
    </row>
    <row r="26" spans="1:11" ht="15" x14ac:dyDescent="0.15">
      <c r="A26" s="80" t="s">
        <v>628</v>
      </c>
      <c r="B26" s="80">
        <v>75</v>
      </c>
      <c r="C26" s="80">
        <v>100</v>
      </c>
      <c r="D26" s="80">
        <v>100</v>
      </c>
      <c r="E26" s="80">
        <v>7</v>
      </c>
      <c r="F26" s="80">
        <v>28.3</v>
      </c>
      <c r="G26" s="80">
        <v>61.8</v>
      </c>
      <c r="H26" s="80">
        <v>14.5</v>
      </c>
      <c r="I26" s="80">
        <v>36.799999999999997</v>
      </c>
      <c r="J26" s="80">
        <v>0</v>
      </c>
      <c r="K26" s="80" t="s">
        <v>17</v>
      </c>
    </row>
    <row r="27" spans="1:11" ht="15" x14ac:dyDescent="0.15">
      <c r="A27" s="80" t="s">
        <v>629</v>
      </c>
      <c r="B27" s="80">
        <v>119</v>
      </c>
      <c r="C27" s="80">
        <v>100</v>
      </c>
      <c r="D27" s="80">
        <v>100</v>
      </c>
      <c r="E27" s="80">
        <v>6</v>
      </c>
      <c r="F27" s="80">
        <v>59.8</v>
      </c>
      <c r="G27" s="80">
        <v>92</v>
      </c>
      <c r="H27" s="80">
        <v>49</v>
      </c>
      <c r="I27" s="80">
        <v>73.3</v>
      </c>
      <c r="J27" s="80">
        <v>0</v>
      </c>
      <c r="K27" s="80" t="s">
        <v>17</v>
      </c>
    </row>
    <row r="28" spans="1:11" ht="15" x14ac:dyDescent="0.15">
      <c r="A28" s="80" t="s">
        <v>630</v>
      </c>
      <c r="B28" s="80">
        <v>95</v>
      </c>
      <c r="C28" s="80">
        <v>100</v>
      </c>
      <c r="D28" s="80">
        <v>100</v>
      </c>
      <c r="E28" s="80">
        <v>12</v>
      </c>
      <c r="F28" s="80">
        <v>44.2</v>
      </c>
      <c r="G28" s="80">
        <v>69.099999999999994</v>
      </c>
      <c r="H28" s="80">
        <v>25.6</v>
      </c>
      <c r="I28" s="80">
        <v>52.2</v>
      </c>
      <c r="J28" s="80">
        <v>0</v>
      </c>
      <c r="K28" s="80" t="s">
        <v>17</v>
      </c>
    </row>
    <row r="29" spans="1:11" ht="15" x14ac:dyDescent="0.15">
      <c r="A29" s="80" t="s">
        <v>631</v>
      </c>
      <c r="B29" s="80">
        <v>270</v>
      </c>
      <c r="C29" s="80">
        <v>100</v>
      </c>
      <c r="D29" s="80">
        <v>100</v>
      </c>
      <c r="E29" s="80">
        <v>15</v>
      </c>
      <c r="F29" s="80">
        <v>138.80000000000001</v>
      </c>
      <c r="G29" s="80">
        <v>214.5</v>
      </c>
      <c r="H29" s="80">
        <v>120.8</v>
      </c>
      <c r="I29" s="80">
        <v>158.69999999999999</v>
      </c>
      <c r="J29" s="80">
        <v>0</v>
      </c>
      <c r="K29" s="80" t="s">
        <v>17</v>
      </c>
    </row>
    <row r="30" spans="1:11" ht="15" x14ac:dyDescent="0.15">
      <c r="A30" s="80" t="s">
        <v>632</v>
      </c>
      <c r="B30" s="80">
        <v>101</v>
      </c>
      <c r="C30" s="80">
        <v>99.77</v>
      </c>
      <c r="D30" s="80">
        <v>99.77</v>
      </c>
      <c r="E30" s="80">
        <v>4</v>
      </c>
      <c r="F30" s="80">
        <v>42.6</v>
      </c>
      <c r="G30" s="80">
        <v>74.900000000000006</v>
      </c>
      <c r="H30" s="80">
        <v>31.5</v>
      </c>
      <c r="I30" s="80">
        <v>50.5</v>
      </c>
      <c r="J30" s="80">
        <v>0</v>
      </c>
      <c r="K30" s="80" t="s">
        <v>17</v>
      </c>
    </row>
    <row r="31" spans="1:11" ht="15" x14ac:dyDescent="0.15">
      <c r="A31" s="80" t="s">
        <v>633</v>
      </c>
      <c r="B31" s="80">
        <v>96</v>
      </c>
      <c r="C31" s="80">
        <v>100</v>
      </c>
      <c r="D31" s="80">
        <v>100</v>
      </c>
      <c r="E31" s="80">
        <v>13</v>
      </c>
      <c r="F31" s="80">
        <v>11</v>
      </c>
      <c r="G31" s="80">
        <v>49.1</v>
      </c>
      <c r="H31" s="80">
        <v>8.3000000000000007</v>
      </c>
      <c r="I31" s="80">
        <v>22.6</v>
      </c>
      <c r="J31" s="80">
        <v>0</v>
      </c>
      <c r="K31" s="80" t="s">
        <v>17</v>
      </c>
    </row>
    <row r="32" spans="1:11" ht="15" x14ac:dyDescent="0.15">
      <c r="A32" s="80" t="s">
        <v>634</v>
      </c>
      <c r="B32" s="80">
        <v>120</v>
      </c>
      <c r="C32" s="80">
        <v>100</v>
      </c>
      <c r="D32" s="80">
        <v>100</v>
      </c>
      <c r="E32" s="80">
        <v>11</v>
      </c>
      <c r="F32" s="80">
        <v>49.2</v>
      </c>
      <c r="G32" s="80">
        <v>79.099999999999994</v>
      </c>
      <c r="H32" s="80">
        <v>36.4</v>
      </c>
      <c r="I32" s="80">
        <v>57.5</v>
      </c>
      <c r="J32" s="80">
        <v>0</v>
      </c>
      <c r="K32" s="80" t="s">
        <v>17</v>
      </c>
    </row>
    <row r="33" spans="1:11" ht="15" x14ac:dyDescent="0.15">
      <c r="A33" s="80" t="s">
        <v>635</v>
      </c>
      <c r="B33" s="80">
        <v>141</v>
      </c>
      <c r="C33" s="80">
        <v>100</v>
      </c>
      <c r="D33" s="80">
        <v>100</v>
      </c>
      <c r="E33" s="80">
        <v>3</v>
      </c>
      <c r="F33" s="80">
        <v>36.6</v>
      </c>
      <c r="G33" s="80">
        <v>85.5</v>
      </c>
      <c r="H33" s="80">
        <v>24.9</v>
      </c>
      <c r="I33" s="80">
        <v>50.2</v>
      </c>
      <c r="J33" s="80">
        <v>0</v>
      </c>
      <c r="K33" s="80" t="s">
        <v>17</v>
      </c>
    </row>
    <row r="34" spans="1:11" ht="15" x14ac:dyDescent="0.15">
      <c r="A34" s="80" t="s">
        <v>636</v>
      </c>
      <c r="B34" s="80">
        <v>138</v>
      </c>
      <c r="C34" s="80">
        <v>100</v>
      </c>
      <c r="D34" s="80">
        <v>100</v>
      </c>
      <c r="E34" s="80">
        <v>11</v>
      </c>
      <c r="F34" s="80">
        <v>50.3</v>
      </c>
      <c r="G34" s="80">
        <v>86.8</v>
      </c>
      <c r="H34" s="80">
        <v>38.299999999999997</v>
      </c>
      <c r="I34" s="80">
        <v>60.9</v>
      </c>
      <c r="J34" s="80">
        <v>0</v>
      </c>
      <c r="K34" s="80" t="s">
        <v>17</v>
      </c>
    </row>
    <row r="35" spans="1:11" ht="15" x14ac:dyDescent="0.15">
      <c r="A35" s="80" t="s">
        <v>637</v>
      </c>
      <c r="B35" s="80">
        <v>99</v>
      </c>
      <c r="C35" s="80">
        <v>100</v>
      </c>
      <c r="D35" s="80">
        <v>100</v>
      </c>
      <c r="E35" s="80">
        <v>4</v>
      </c>
      <c r="F35" s="80">
        <v>34</v>
      </c>
      <c r="G35" s="80">
        <v>60.7</v>
      </c>
      <c r="H35" s="80">
        <v>25.1</v>
      </c>
      <c r="I35" s="80">
        <v>41</v>
      </c>
      <c r="J35" s="80">
        <v>0</v>
      </c>
      <c r="K35" s="80" t="s">
        <v>17</v>
      </c>
    </row>
    <row r="36" spans="1:11" ht="15" x14ac:dyDescent="0.15">
      <c r="A36" s="80" t="s">
        <v>638</v>
      </c>
      <c r="B36" s="80">
        <v>139</v>
      </c>
      <c r="C36" s="80">
        <v>99.79</v>
      </c>
      <c r="D36" s="80">
        <v>99.79</v>
      </c>
      <c r="E36" s="80">
        <v>9</v>
      </c>
      <c r="F36" s="80">
        <v>72.599999999999994</v>
      </c>
      <c r="G36" s="80">
        <v>97.4</v>
      </c>
      <c r="H36" s="80">
        <v>61.2</v>
      </c>
      <c r="I36" s="80">
        <v>79.099999999999994</v>
      </c>
      <c r="J36" s="80">
        <v>0</v>
      </c>
      <c r="K36" s="80" t="s">
        <v>17</v>
      </c>
    </row>
    <row r="37" spans="1:11" ht="30" x14ac:dyDescent="0.15">
      <c r="A37" s="80" t="s">
        <v>639</v>
      </c>
      <c r="B37" s="80">
        <v>308</v>
      </c>
      <c r="C37" s="80">
        <v>100</v>
      </c>
      <c r="D37" s="80">
        <v>100</v>
      </c>
      <c r="E37" s="80">
        <v>4</v>
      </c>
      <c r="F37" s="80">
        <v>26.4</v>
      </c>
      <c r="G37" s="80">
        <v>68.400000000000006</v>
      </c>
      <c r="H37" s="80">
        <v>20.6</v>
      </c>
      <c r="I37" s="80">
        <v>36.200000000000003</v>
      </c>
      <c r="J37" s="80">
        <v>0</v>
      </c>
      <c r="K37" s="80" t="s">
        <v>17</v>
      </c>
    </row>
    <row r="38" spans="1:11" ht="45" x14ac:dyDescent="0.15">
      <c r="A38" s="80" t="s">
        <v>640</v>
      </c>
      <c r="B38" s="80">
        <v>495</v>
      </c>
      <c r="C38" s="80">
        <v>100</v>
      </c>
      <c r="D38" s="80">
        <v>100</v>
      </c>
      <c r="E38" s="80">
        <v>4</v>
      </c>
      <c r="F38" s="80">
        <v>76.900000000000006</v>
      </c>
      <c r="G38" s="80">
        <v>115.6</v>
      </c>
      <c r="H38" s="80">
        <v>66.5</v>
      </c>
      <c r="I38" s="80">
        <v>84.8</v>
      </c>
      <c r="J38" s="80">
        <v>0</v>
      </c>
      <c r="K38" s="80" t="s">
        <v>17</v>
      </c>
    </row>
    <row r="39" spans="1:11" ht="45" x14ac:dyDescent="0.15">
      <c r="A39" s="80" t="s">
        <v>641</v>
      </c>
      <c r="B39" s="80">
        <v>379</v>
      </c>
      <c r="C39" s="80">
        <v>100</v>
      </c>
      <c r="D39" s="80">
        <v>100</v>
      </c>
      <c r="E39" s="80">
        <v>4</v>
      </c>
      <c r="F39" s="80">
        <v>23.5</v>
      </c>
      <c r="G39" s="80">
        <v>53.6</v>
      </c>
      <c r="H39" s="80">
        <v>12.4</v>
      </c>
      <c r="I39" s="80">
        <v>29.9</v>
      </c>
      <c r="J39" s="80">
        <v>0</v>
      </c>
      <c r="K39" s="80" t="s">
        <v>17</v>
      </c>
    </row>
    <row r="40" spans="1:11" ht="30" x14ac:dyDescent="0.15">
      <c r="A40" s="80" t="s">
        <v>642</v>
      </c>
      <c r="B40" s="80">
        <v>620</v>
      </c>
      <c r="C40" s="80">
        <v>100</v>
      </c>
      <c r="D40" s="80">
        <v>100</v>
      </c>
      <c r="E40" s="80">
        <v>4</v>
      </c>
      <c r="F40" s="80">
        <v>86.4</v>
      </c>
      <c r="G40" s="80">
        <v>143.69999999999999</v>
      </c>
      <c r="H40" s="80">
        <v>73.099999999999994</v>
      </c>
      <c r="I40" s="80">
        <v>97.2</v>
      </c>
      <c r="J40" s="80">
        <v>0</v>
      </c>
      <c r="K40" s="80" t="s">
        <v>17</v>
      </c>
    </row>
    <row r="41" spans="1:11" ht="15" x14ac:dyDescent="0.15">
      <c r="A41" s="80" t="s">
        <v>643</v>
      </c>
      <c r="B41" s="80">
        <v>115</v>
      </c>
      <c r="C41" s="80">
        <v>100</v>
      </c>
      <c r="D41" s="80">
        <v>100</v>
      </c>
      <c r="E41" s="80">
        <v>11</v>
      </c>
      <c r="F41" s="80">
        <v>43.6</v>
      </c>
      <c r="G41" s="80">
        <v>77.5</v>
      </c>
      <c r="H41" s="80">
        <v>30.9</v>
      </c>
      <c r="I41" s="80">
        <v>50.7</v>
      </c>
      <c r="J41" s="80">
        <v>0</v>
      </c>
      <c r="K41" s="80" t="s">
        <v>17</v>
      </c>
    </row>
    <row r="42" spans="1:11" ht="15" x14ac:dyDescent="0.15">
      <c r="A42" s="80" t="s">
        <v>644</v>
      </c>
      <c r="B42" s="80">
        <v>125</v>
      </c>
      <c r="C42" s="80">
        <v>100</v>
      </c>
      <c r="D42" s="80">
        <v>100</v>
      </c>
      <c r="E42" s="80">
        <v>4</v>
      </c>
      <c r="F42" s="80">
        <v>7.9</v>
      </c>
      <c r="G42" s="80">
        <v>26.4</v>
      </c>
      <c r="H42" s="80">
        <v>5.3</v>
      </c>
      <c r="I42" s="80">
        <v>13</v>
      </c>
      <c r="J42" s="80">
        <v>0</v>
      </c>
      <c r="K42" s="80" t="s">
        <v>17</v>
      </c>
    </row>
    <row r="43" spans="1:11" ht="30" x14ac:dyDescent="0.15">
      <c r="A43" s="80" t="s">
        <v>645</v>
      </c>
      <c r="B43" s="80">
        <v>745</v>
      </c>
      <c r="C43" s="80">
        <v>100</v>
      </c>
      <c r="D43" s="80">
        <v>99.76</v>
      </c>
      <c r="E43" s="80">
        <v>4</v>
      </c>
      <c r="F43" s="80">
        <v>619.1</v>
      </c>
      <c r="G43" s="80">
        <v>762.3</v>
      </c>
      <c r="H43" s="80">
        <v>579.4</v>
      </c>
      <c r="I43" s="80">
        <v>659.4</v>
      </c>
      <c r="J43" s="80">
        <v>0</v>
      </c>
      <c r="K43" s="80" t="s">
        <v>17</v>
      </c>
    </row>
    <row r="44" spans="1:11" ht="30" x14ac:dyDescent="0.15">
      <c r="A44" s="80" t="s">
        <v>646</v>
      </c>
      <c r="B44" s="80">
        <v>171</v>
      </c>
      <c r="C44" s="80">
        <v>100</v>
      </c>
      <c r="D44" s="80">
        <v>99.76</v>
      </c>
      <c r="E44" s="80">
        <v>4</v>
      </c>
      <c r="F44" s="80">
        <v>109.6</v>
      </c>
      <c r="G44" s="80">
        <v>151</v>
      </c>
      <c r="H44" s="80">
        <v>97.3</v>
      </c>
      <c r="I44" s="80">
        <v>120.2</v>
      </c>
      <c r="J44" s="80">
        <v>0</v>
      </c>
      <c r="K44" s="80" t="s">
        <v>17</v>
      </c>
    </row>
    <row r="45" spans="1:11" ht="15" x14ac:dyDescent="0.15">
      <c r="A45" s="80" t="s">
        <v>647</v>
      </c>
      <c r="B45" s="80">
        <v>970</v>
      </c>
      <c r="C45" s="80">
        <v>100</v>
      </c>
      <c r="D45" s="80">
        <v>100</v>
      </c>
      <c r="E45" s="80">
        <v>4</v>
      </c>
      <c r="F45" s="80">
        <v>58.7</v>
      </c>
      <c r="G45" s="80">
        <v>201.2</v>
      </c>
      <c r="H45" s="80">
        <v>30.1</v>
      </c>
      <c r="I45" s="80">
        <v>103.2</v>
      </c>
      <c r="J45" s="80">
        <v>0</v>
      </c>
      <c r="K45" s="80" t="s">
        <v>17</v>
      </c>
    </row>
    <row r="46" spans="1:11" ht="30" x14ac:dyDescent="0.15">
      <c r="A46" s="80" t="s">
        <v>648</v>
      </c>
      <c r="B46" s="80">
        <v>220</v>
      </c>
      <c r="C46" s="80">
        <v>100</v>
      </c>
      <c r="D46" s="80">
        <v>100</v>
      </c>
      <c r="E46" s="80">
        <v>6</v>
      </c>
      <c r="F46" s="80">
        <v>56.2</v>
      </c>
      <c r="G46" s="80">
        <v>120.2</v>
      </c>
      <c r="H46" s="80">
        <v>44.5</v>
      </c>
      <c r="I46" s="80">
        <v>75.2</v>
      </c>
      <c r="J46" s="80">
        <v>0</v>
      </c>
      <c r="K46" s="80" t="s">
        <v>17</v>
      </c>
    </row>
    <row r="47" spans="1:11" ht="15" x14ac:dyDescent="0.15">
      <c r="A47" s="80" t="s">
        <v>649</v>
      </c>
      <c r="B47" s="80">
        <v>141</v>
      </c>
      <c r="C47" s="80">
        <v>100</v>
      </c>
      <c r="D47" s="80">
        <v>100</v>
      </c>
      <c r="E47" s="80">
        <v>13</v>
      </c>
      <c r="F47" s="80">
        <v>35.9</v>
      </c>
      <c r="G47" s="80">
        <v>84.9</v>
      </c>
      <c r="H47" s="80">
        <v>24.9</v>
      </c>
      <c r="I47" s="80">
        <v>49.9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K4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650</v>
      </c>
      <c r="B4" s="83">
        <f>SUM(B8:B42)</f>
        <v>5470</v>
      </c>
      <c r="C4" s="82">
        <f>SUMPRODUCT(B8:B42,C8:C42)/SUM(B8:B42)</f>
        <v>100</v>
      </c>
      <c r="D4" s="82">
        <f>SUMPRODUCT(B8:B42,D8:D42)/SUM(B8:B42)</f>
        <v>99.371045703839116</v>
      </c>
      <c r="E4" s="82">
        <f>SUMPRODUCT(B8:B42,E8:E42)/SUM(B8:B42)</f>
        <v>11.76636197440585</v>
      </c>
      <c r="F4" s="82">
        <f>SUMPRODUCT(B8:B42,F8:F42)/SUM(B8:B42)</f>
        <v>80.827093235831796</v>
      </c>
      <c r="G4" s="82">
        <f>SUMPRODUCT(B8:B42,G8:G42)/SUM(B8:B42)</f>
        <v>144.94378427787933</v>
      </c>
      <c r="H4" s="82">
        <f>SUMPRODUCT(B8:B42,H8:H42)/SUM(B8:B42)</f>
        <v>64.786983546617918</v>
      </c>
      <c r="I4" s="82">
        <f>SUMPRODUCT(B8:B42,I8:I42)/SUM(B8:B42)</f>
        <v>96.784588665447885</v>
      </c>
      <c r="J4" s="83">
        <f>SUMIFS(B8:B42,K8:K42,"=Fibre")</f>
        <v>5211</v>
      </c>
      <c r="K4" s="83">
        <f>SUMIFS(B8:B42,K8:K42,"=Fibrage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4">
        <f>J4/B4</f>
        <v>0.95265082266910417</v>
      </c>
      <c r="K5" s="84">
        <f>K4/B4</f>
        <v>0</v>
      </c>
    </row>
    <row r="7" spans="1:11" ht="60" x14ac:dyDescent="0.15">
      <c r="A7" s="81" t="s">
        <v>13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14</v>
      </c>
      <c r="K7" s="81" t="s">
        <v>15</v>
      </c>
    </row>
    <row r="8" spans="1:11" ht="15" x14ac:dyDescent="0.15">
      <c r="A8" s="85" t="s">
        <v>651</v>
      </c>
      <c r="B8" s="85">
        <v>48</v>
      </c>
      <c r="C8" s="85">
        <v>100</v>
      </c>
      <c r="D8" s="85">
        <v>100</v>
      </c>
      <c r="E8" s="85">
        <v>6</v>
      </c>
      <c r="F8" s="85">
        <v>57.6</v>
      </c>
      <c r="G8" s="85">
        <v>76.3</v>
      </c>
      <c r="H8" s="85">
        <v>50.9</v>
      </c>
      <c r="I8" s="85">
        <v>67</v>
      </c>
      <c r="J8" s="85">
        <v>0</v>
      </c>
      <c r="K8" s="85" t="s">
        <v>17</v>
      </c>
    </row>
    <row r="9" spans="1:11" ht="15" x14ac:dyDescent="0.15">
      <c r="A9" s="85" t="s">
        <v>652</v>
      </c>
      <c r="B9" s="85">
        <v>252</v>
      </c>
      <c r="C9" s="85">
        <v>100</v>
      </c>
      <c r="D9" s="85">
        <v>100</v>
      </c>
      <c r="E9" s="85">
        <v>3</v>
      </c>
      <c r="F9" s="85">
        <v>54.9</v>
      </c>
      <c r="G9" s="85">
        <v>92</v>
      </c>
      <c r="H9" s="85">
        <v>47.7</v>
      </c>
      <c r="I9" s="85">
        <v>66.7</v>
      </c>
      <c r="J9" s="85">
        <v>0</v>
      </c>
      <c r="K9" s="85" t="s">
        <v>17</v>
      </c>
    </row>
    <row r="10" spans="1:11" ht="15" x14ac:dyDescent="0.15">
      <c r="A10" s="85" t="s">
        <v>653</v>
      </c>
      <c r="B10" s="85">
        <v>126</v>
      </c>
      <c r="C10" s="85">
        <v>100</v>
      </c>
      <c r="D10" s="85">
        <v>100</v>
      </c>
      <c r="E10" s="85">
        <v>65</v>
      </c>
      <c r="F10" s="85">
        <v>5</v>
      </c>
      <c r="G10" s="85">
        <v>9.5</v>
      </c>
      <c r="H10" s="85">
        <v>4.0999999999999996</v>
      </c>
      <c r="I10" s="85">
        <v>6.5</v>
      </c>
      <c r="J10" s="85">
        <v>0</v>
      </c>
      <c r="K10" s="85" t="s">
        <v>46</v>
      </c>
    </row>
    <row r="11" spans="1:11" ht="15" x14ac:dyDescent="0.15">
      <c r="A11" s="85" t="s">
        <v>654</v>
      </c>
      <c r="B11" s="85">
        <v>35</v>
      </c>
      <c r="C11" s="85">
        <v>100</v>
      </c>
      <c r="D11" s="85">
        <v>100</v>
      </c>
      <c r="E11" s="85">
        <v>57</v>
      </c>
      <c r="F11" s="85">
        <v>44.2</v>
      </c>
      <c r="G11" s="85">
        <v>55.1</v>
      </c>
      <c r="H11" s="85">
        <v>38.5</v>
      </c>
      <c r="I11" s="85">
        <v>50</v>
      </c>
      <c r="J11" s="85">
        <v>0</v>
      </c>
      <c r="K11" s="85" t="s">
        <v>17</v>
      </c>
    </row>
    <row r="12" spans="1:11" ht="15" x14ac:dyDescent="0.15">
      <c r="A12" s="85" t="s">
        <v>655</v>
      </c>
      <c r="B12" s="85">
        <v>78</v>
      </c>
      <c r="C12" s="85">
        <v>100</v>
      </c>
      <c r="D12" s="85">
        <v>100</v>
      </c>
      <c r="E12" s="85">
        <v>5</v>
      </c>
      <c r="F12" s="85">
        <v>48.8</v>
      </c>
      <c r="G12" s="85">
        <v>73.5</v>
      </c>
      <c r="H12" s="85">
        <v>42.2</v>
      </c>
      <c r="I12" s="85">
        <v>57</v>
      </c>
      <c r="J12" s="85">
        <v>0</v>
      </c>
      <c r="K12" s="85" t="s">
        <v>17</v>
      </c>
    </row>
    <row r="13" spans="1:11" ht="30" x14ac:dyDescent="0.15">
      <c r="A13" s="85" t="s">
        <v>656</v>
      </c>
      <c r="B13" s="85">
        <v>153</v>
      </c>
      <c r="C13" s="85">
        <v>100</v>
      </c>
      <c r="D13" s="85">
        <v>100</v>
      </c>
      <c r="E13" s="85">
        <v>12</v>
      </c>
      <c r="F13" s="85">
        <v>71.7</v>
      </c>
      <c r="G13" s="85">
        <v>103.8</v>
      </c>
      <c r="H13" s="85">
        <v>56.4</v>
      </c>
      <c r="I13" s="85">
        <v>79.7</v>
      </c>
      <c r="J13" s="85">
        <v>0</v>
      </c>
      <c r="K13" s="85" t="s">
        <v>17</v>
      </c>
    </row>
    <row r="14" spans="1:11" ht="15" x14ac:dyDescent="0.15">
      <c r="A14" s="85" t="s">
        <v>657</v>
      </c>
      <c r="B14" s="85">
        <v>55</v>
      </c>
      <c r="C14" s="85">
        <v>100</v>
      </c>
      <c r="D14" s="85">
        <v>100</v>
      </c>
      <c r="E14" s="85">
        <v>39</v>
      </c>
      <c r="F14" s="85">
        <v>11</v>
      </c>
      <c r="G14" s="85">
        <v>12.4</v>
      </c>
      <c r="H14" s="85">
        <v>9.9</v>
      </c>
      <c r="I14" s="85">
        <v>12</v>
      </c>
      <c r="J14" s="85">
        <v>0</v>
      </c>
      <c r="K14" s="85" t="s">
        <v>46</v>
      </c>
    </row>
    <row r="15" spans="1:11" ht="15" x14ac:dyDescent="0.15">
      <c r="A15" s="85" t="s">
        <v>658</v>
      </c>
      <c r="B15" s="85">
        <v>113</v>
      </c>
      <c r="C15" s="85">
        <v>100</v>
      </c>
      <c r="D15" s="85">
        <v>100</v>
      </c>
      <c r="E15" s="85">
        <v>44</v>
      </c>
      <c r="F15" s="85">
        <v>14.9</v>
      </c>
      <c r="G15" s="85">
        <v>88</v>
      </c>
      <c r="H15" s="85">
        <v>7.1</v>
      </c>
      <c r="I15" s="85">
        <v>34.4</v>
      </c>
      <c r="J15" s="85">
        <v>0</v>
      </c>
      <c r="K15" s="85" t="s">
        <v>17</v>
      </c>
    </row>
    <row r="16" spans="1:11" ht="15" x14ac:dyDescent="0.15">
      <c r="A16" s="85" t="s">
        <v>659</v>
      </c>
      <c r="B16" s="85">
        <v>110</v>
      </c>
      <c r="C16" s="85">
        <v>100</v>
      </c>
      <c r="D16" s="85">
        <v>100</v>
      </c>
      <c r="E16" s="85">
        <v>13</v>
      </c>
      <c r="F16" s="85">
        <v>31.3</v>
      </c>
      <c r="G16" s="85">
        <v>75.099999999999994</v>
      </c>
      <c r="H16" s="85">
        <v>16.3</v>
      </c>
      <c r="I16" s="85">
        <v>44</v>
      </c>
      <c r="J16" s="85">
        <v>1</v>
      </c>
      <c r="K16" s="85" t="s">
        <v>17</v>
      </c>
    </row>
    <row r="17" spans="1:11" ht="15" x14ac:dyDescent="0.15">
      <c r="A17" s="85" t="s">
        <v>660</v>
      </c>
      <c r="B17" s="85">
        <v>98</v>
      </c>
      <c r="C17" s="85">
        <v>100</v>
      </c>
      <c r="D17" s="85">
        <v>99.26</v>
      </c>
      <c r="E17" s="85">
        <v>38</v>
      </c>
      <c r="F17" s="85">
        <v>24.6</v>
      </c>
      <c r="G17" s="85">
        <v>69.8</v>
      </c>
      <c r="H17" s="85">
        <v>17</v>
      </c>
      <c r="I17" s="85">
        <v>39.9</v>
      </c>
      <c r="J17" s="85">
        <v>0</v>
      </c>
      <c r="K17" s="85" t="s">
        <v>17</v>
      </c>
    </row>
    <row r="18" spans="1:11" ht="15" x14ac:dyDescent="0.15">
      <c r="A18" s="85" t="s">
        <v>661</v>
      </c>
      <c r="B18" s="85">
        <v>168</v>
      </c>
      <c r="C18" s="85">
        <v>100</v>
      </c>
      <c r="D18" s="85">
        <v>99.92</v>
      </c>
      <c r="E18" s="85">
        <v>7</v>
      </c>
      <c r="F18" s="85">
        <v>16.2</v>
      </c>
      <c r="G18" s="85">
        <v>58.3</v>
      </c>
      <c r="H18" s="85">
        <v>9.5</v>
      </c>
      <c r="I18" s="85">
        <v>24.8</v>
      </c>
      <c r="J18" s="85">
        <v>0</v>
      </c>
      <c r="K18" s="85" t="s">
        <v>17</v>
      </c>
    </row>
    <row r="19" spans="1:11" ht="15" x14ac:dyDescent="0.15">
      <c r="A19" s="85" t="s">
        <v>662</v>
      </c>
      <c r="B19" s="85">
        <v>62</v>
      </c>
      <c r="C19" s="85">
        <v>100</v>
      </c>
      <c r="D19" s="85">
        <v>99.86</v>
      </c>
      <c r="E19" s="85">
        <v>40</v>
      </c>
      <c r="F19" s="85">
        <v>41.6</v>
      </c>
      <c r="G19" s="85">
        <v>65.3</v>
      </c>
      <c r="H19" s="85">
        <v>31.4</v>
      </c>
      <c r="I19" s="85">
        <v>51.1</v>
      </c>
      <c r="J19" s="85">
        <v>0</v>
      </c>
      <c r="K19" s="85" t="s">
        <v>17</v>
      </c>
    </row>
    <row r="20" spans="1:11" ht="15" x14ac:dyDescent="0.15">
      <c r="A20" s="85" t="s">
        <v>663</v>
      </c>
      <c r="B20" s="85">
        <v>206</v>
      </c>
      <c r="C20" s="85">
        <v>100</v>
      </c>
      <c r="D20" s="85">
        <v>100</v>
      </c>
      <c r="E20" s="85">
        <v>5</v>
      </c>
      <c r="F20" s="85">
        <v>64</v>
      </c>
      <c r="G20" s="85">
        <v>129.6</v>
      </c>
      <c r="H20" s="85">
        <v>44.8</v>
      </c>
      <c r="I20" s="85">
        <v>96.7</v>
      </c>
      <c r="J20" s="85">
        <v>1</v>
      </c>
      <c r="K20" s="85" t="s">
        <v>17</v>
      </c>
    </row>
    <row r="21" spans="1:11" ht="15" x14ac:dyDescent="0.15">
      <c r="A21" s="85" t="s">
        <v>664</v>
      </c>
      <c r="B21" s="85">
        <v>535</v>
      </c>
      <c r="C21" s="85">
        <v>100</v>
      </c>
      <c r="D21" s="85">
        <v>100</v>
      </c>
      <c r="E21" s="85">
        <v>6</v>
      </c>
      <c r="F21" s="85">
        <v>260.10000000000002</v>
      </c>
      <c r="G21" s="85">
        <v>478</v>
      </c>
      <c r="H21" s="85">
        <v>196.9</v>
      </c>
      <c r="I21" s="85">
        <v>297.60000000000002</v>
      </c>
      <c r="J21" s="85">
        <v>0</v>
      </c>
      <c r="K21" s="85" t="s">
        <v>17</v>
      </c>
    </row>
    <row r="22" spans="1:11" ht="15" x14ac:dyDescent="0.15">
      <c r="A22" s="85" t="s">
        <v>665</v>
      </c>
      <c r="B22" s="85">
        <v>89</v>
      </c>
      <c r="C22" s="85">
        <v>100</v>
      </c>
      <c r="D22" s="85">
        <v>100</v>
      </c>
      <c r="E22" s="85">
        <v>12</v>
      </c>
      <c r="F22" s="85">
        <v>42.2</v>
      </c>
      <c r="G22" s="85">
        <v>69.5</v>
      </c>
      <c r="H22" s="85">
        <v>31.7</v>
      </c>
      <c r="I22" s="85">
        <v>51.4</v>
      </c>
      <c r="J22" s="85">
        <v>0</v>
      </c>
      <c r="K22" s="85" t="s">
        <v>17</v>
      </c>
    </row>
    <row r="23" spans="1:11" ht="15" x14ac:dyDescent="0.15">
      <c r="A23" s="85" t="s">
        <v>666</v>
      </c>
      <c r="B23" s="85">
        <v>74</v>
      </c>
      <c r="C23" s="85">
        <v>100</v>
      </c>
      <c r="D23" s="85">
        <v>100</v>
      </c>
      <c r="E23" s="85">
        <v>6</v>
      </c>
      <c r="F23" s="85">
        <v>40.200000000000003</v>
      </c>
      <c r="G23" s="85">
        <v>70.7</v>
      </c>
      <c r="H23" s="85">
        <v>28.7</v>
      </c>
      <c r="I23" s="85">
        <v>46.8</v>
      </c>
      <c r="J23" s="85">
        <v>0</v>
      </c>
      <c r="K23" s="85" t="s">
        <v>17</v>
      </c>
    </row>
    <row r="24" spans="1:11" ht="15" x14ac:dyDescent="0.15">
      <c r="A24" s="85" t="s">
        <v>667</v>
      </c>
      <c r="B24" s="85">
        <v>39</v>
      </c>
      <c r="C24" s="85">
        <v>100</v>
      </c>
      <c r="D24" s="85">
        <v>92.5</v>
      </c>
      <c r="E24" s="85">
        <v>16</v>
      </c>
      <c r="F24" s="85">
        <v>44.4</v>
      </c>
      <c r="G24" s="85">
        <v>57</v>
      </c>
      <c r="H24" s="85">
        <v>37.5</v>
      </c>
      <c r="I24" s="85">
        <v>47.8</v>
      </c>
      <c r="J24" s="85">
        <v>0</v>
      </c>
      <c r="K24" s="85" t="s">
        <v>17</v>
      </c>
    </row>
    <row r="25" spans="1:11" ht="15" x14ac:dyDescent="0.15">
      <c r="A25" s="85" t="s">
        <v>668</v>
      </c>
      <c r="B25" s="85">
        <v>51</v>
      </c>
      <c r="C25" s="85">
        <v>100</v>
      </c>
      <c r="D25" s="85">
        <v>100</v>
      </c>
      <c r="E25" s="85">
        <v>11</v>
      </c>
      <c r="F25" s="85">
        <v>50</v>
      </c>
      <c r="G25" s="85">
        <v>71.7</v>
      </c>
      <c r="H25" s="85">
        <v>44.1</v>
      </c>
      <c r="I25" s="85">
        <v>59.3</v>
      </c>
      <c r="J25" s="85">
        <v>0</v>
      </c>
      <c r="K25" s="85" t="s">
        <v>17</v>
      </c>
    </row>
    <row r="26" spans="1:11" ht="30" x14ac:dyDescent="0.15">
      <c r="A26" s="85" t="s">
        <v>669</v>
      </c>
      <c r="B26" s="85">
        <v>654</v>
      </c>
      <c r="C26" s="85">
        <v>100</v>
      </c>
      <c r="D26" s="85">
        <v>99.29</v>
      </c>
      <c r="E26" s="85">
        <v>3</v>
      </c>
      <c r="F26" s="85">
        <v>109.1</v>
      </c>
      <c r="G26" s="85">
        <v>186.4</v>
      </c>
      <c r="H26" s="85">
        <v>93.3</v>
      </c>
      <c r="I26" s="85">
        <v>121.4</v>
      </c>
      <c r="J26" s="85">
        <v>0</v>
      </c>
      <c r="K26" s="85" t="s">
        <v>17</v>
      </c>
    </row>
    <row r="27" spans="1:11" ht="15" x14ac:dyDescent="0.15">
      <c r="A27" s="85" t="s">
        <v>670</v>
      </c>
      <c r="B27" s="85">
        <v>18</v>
      </c>
      <c r="C27" s="85">
        <v>100</v>
      </c>
      <c r="D27" s="85">
        <v>100</v>
      </c>
      <c r="E27" s="85">
        <v>48</v>
      </c>
      <c r="F27" s="85">
        <v>6.9</v>
      </c>
      <c r="G27" s="85">
        <v>8.6999999999999993</v>
      </c>
      <c r="H27" s="85">
        <v>6.7</v>
      </c>
      <c r="I27" s="85">
        <v>8.6999999999999993</v>
      </c>
      <c r="J27" s="85">
        <v>0</v>
      </c>
      <c r="K27" s="85" t="s">
        <v>46</v>
      </c>
    </row>
    <row r="28" spans="1:11" ht="15" x14ac:dyDescent="0.15">
      <c r="A28" s="85" t="s">
        <v>671</v>
      </c>
      <c r="B28" s="85">
        <v>60</v>
      </c>
      <c r="C28" s="85">
        <v>100</v>
      </c>
      <c r="D28" s="85">
        <v>100</v>
      </c>
      <c r="E28" s="85">
        <v>49</v>
      </c>
      <c r="F28" s="85">
        <v>9.1</v>
      </c>
      <c r="G28" s="85">
        <v>10.8</v>
      </c>
      <c r="H28" s="85">
        <v>8.4</v>
      </c>
      <c r="I28" s="85">
        <v>9.9</v>
      </c>
      <c r="J28" s="85">
        <v>0</v>
      </c>
      <c r="K28" s="85" t="s">
        <v>46</v>
      </c>
    </row>
    <row r="29" spans="1:11" ht="15" x14ac:dyDescent="0.15">
      <c r="A29" s="85" t="s">
        <v>672</v>
      </c>
      <c r="B29" s="85">
        <v>190</v>
      </c>
      <c r="C29" s="85">
        <v>100</v>
      </c>
      <c r="D29" s="85">
        <v>99.75</v>
      </c>
      <c r="E29" s="85">
        <v>3</v>
      </c>
      <c r="F29" s="85">
        <v>27.5</v>
      </c>
      <c r="G29" s="85">
        <v>59</v>
      </c>
      <c r="H29" s="85">
        <v>18</v>
      </c>
      <c r="I29" s="85">
        <v>35.6</v>
      </c>
      <c r="J29" s="85">
        <v>0</v>
      </c>
      <c r="K29" s="85" t="s">
        <v>17</v>
      </c>
    </row>
    <row r="30" spans="1:11" ht="15" x14ac:dyDescent="0.15">
      <c r="A30" s="85" t="s">
        <v>673</v>
      </c>
      <c r="B30" s="85">
        <v>338</v>
      </c>
      <c r="C30" s="85">
        <v>100</v>
      </c>
      <c r="D30" s="85">
        <v>100</v>
      </c>
      <c r="E30" s="85">
        <v>3</v>
      </c>
      <c r="F30" s="85">
        <v>46.1</v>
      </c>
      <c r="G30" s="85">
        <v>106.4</v>
      </c>
      <c r="H30" s="85">
        <v>36.299999999999997</v>
      </c>
      <c r="I30" s="85">
        <v>63.7</v>
      </c>
      <c r="J30" s="85">
        <v>0</v>
      </c>
      <c r="K30" s="85" t="s">
        <v>17</v>
      </c>
    </row>
    <row r="31" spans="1:11" ht="15" x14ac:dyDescent="0.15">
      <c r="A31" s="85" t="s">
        <v>674</v>
      </c>
      <c r="B31" s="85">
        <v>235</v>
      </c>
      <c r="C31" s="85">
        <v>100</v>
      </c>
      <c r="D31" s="85">
        <v>99.96</v>
      </c>
      <c r="E31" s="85">
        <v>7</v>
      </c>
      <c r="F31" s="85">
        <v>34.6</v>
      </c>
      <c r="G31" s="85">
        <v>113.7</v>
      </c>
      <c r="H31" s="85">
        <v>16.100000000000001</v>
      </c>
      <c r="I31" s="85">
        <v>58.2</v>
      </c>
      <c r="J31" s="85">
        <v>0</v>
      </c>
      <c r="K31" s="85" t="s">
        <v>17</v>
      </c>
    </row>
    <row r="32" spans="1:11" ht="15" x14ac:dyDescent="0.15">
      <c r="A32" s="85" t="s">
        <v>675</v>
      </c>
      <c r="B32" s="85">
        <v>190</v>
      </c>
      <c r="C32" s="85">
        <v>100</v>
      </c>
      <c r="D32" s="85">
        <v>100</v>
      </c>
      <c r="E32" s="85">
        <v>3</v>
      </c>
      <c r="F32" s="85">
        <v>20.6</v>
      </c>
      <c r="G32" s="85">
        <v>60</v>
      </c>
      <c r="H32" s="85">
        <v>8.3000000000000007</v>
      </c>
      <c r="I32" s="85">
        <v>30.3</v>
      </c>
      <c r="J32" s="85">
        <v>0</v>
      </c>
      <c r="K32" s="85" t="s">
        <v>17</v>
      </c>
    </row>
    <row r="33" spans="1:11" ht="15" x14ac:dyDescent="0.15">
      <c r="A33" s="85" t="s">
        <v>676</v>
      </c>
      <c r="B33" s="85">
        <v>246</v>
      </c>
      <c r="C33" s="85">
        <v>100</v>
      </c>
      <c r="D33" s="85">
        <v>100</v>
      </c>
      <c r="E33" s="85">
        <v>3</v>
      </c>
      <c r="F33" s="85">
        <v>73.3</v>
      </c>
      <c r="G33" s="85">
        <v>99.7</v>
      </c>
      <c r="H33" s="85">
        <v>64.3</v>
      </c>
      <c r="I33" s="85">
        <v>88.4</v>
      </c>
      <c r="J33" s="85">
        <v>0</v>
      </c>
      <c r="K33" s="85" t="s">
        <v>17</v>
      </c>
    </row>
    <row r="34" spans="1:11" ht="15" x14ac:dyDescent="0.15">
      <c r="A34" s="85" t="s">
        <v>677</v>
      </c>
      <c r="B34" s="85">
        <v>81</v>
      </c>
      <c r="C34" s="85">
        <v>100</v>
      </c>
      <c r="D34" s="85">
        <v>100</v>
      </c>
      <c r="E34" s="85">
        <v>5</v>
      </c>
      <c r="F34" s="85">
        <v>46</v>
      </c>
      <c r="G34" s="85">
        <v>69.5</v>
      </c>
      <c r="H34" s="85">
        <v>39.700000000000003</v>
      </c>
      <c r="I34" s="85">
        <v>53.1</v>
      </c>
      <c r="J34" s="85">
        <v>0</v>
      </c>
      <c r="K34" s="85" t="s">
        <v>17</v>
      </c>
    </row>
    <row r="35" spans="1:11" ht="15" x14ac:dyDescent="0.15">
      <c r="A35" s="85" t="s">
        <v>678</v>
      </c>
      <c r="B35" s="85">
        <v>51</v>
      </c>
      <c r="C35" s="85">
        <v>100</v>
      </c>
      <c r="D35" s="85">
        <v>100</v>
      </c>
      <c r="E35" s="85">
        <v>10</v>
      </c>
      <c r="F35" s="85">
        <v>44.5</v>
      </c>
      <c r="G35" s="85">
        <v>59.9</v>
      </c>
      <c r="H35" s="85">
        <v>42</v>
      </c>
      <c r="I35" s="85">
        <v>52.6</v>
      </c>
      <c r="J35" s="85">
        <v>0</v>
      </c>
      <c r="K35" s="85" t="s">
        <v>17</v>
      </c>
    </row>
    <row r="36" spans="1:11" ht="15" x14ac:dyDescent="0.15">
      <c r="A36" s="85" t="s">
        <v>679</v>
      </c>
      <c r="B36" s="85">
        <v>160</v>
      </c>
      <c r="C36" s="85">
        <v>100</v>
      </c>
      <c r="D36" s="85">
        <v>100</v>
      </c>
      <c r="E36" s="85">
        <v>12</v>
      </c>
      <c r="F36" s="85">
        <v>21.3</v>
      </c>
      <c r="G36" s="85">
        <v>92.1</v>
      </c>
      <c r="H36" s="85">
        <v>12</v>
      </c>
      <c r="I36" s="85">
        <v>46.9</v>
      </c>
      <c r="J36" s="85">
        <v>0</v>
      </c>
      <c r="K36" s="85" t="s">
        <v>17</v>
      </c>
    </row>
    <row r="37" spans="1:11" ht="15" x14ac:dyDescent="0.15">
      <c r="A37" s="85" t="s">
        <v>680</v>
      </c>
      <c r="B37" s="85">
        <v>80</v>
      </c>
      <c r="C37" s="85">
        <v>100</v>
      </c>
      <c r="D37" s="85">
        <v>100</v>
      </c>
      <c r="E37" s="85">
        <v>40</v>
      </c>
      <c r="F37" s="85">
        <v>60.8</v>
      </c>
      <c r="G37" s="85">
        <v>81.2</v>
      </c>
      <c r="H37" s="85">
        <v>48.8</v>
      </c>
      <c r="I37" s="85">
        <v>66.400000000000006</v>
      </c>
      <c r="J37" s="85">
        <v>0</v>
      </c>
      <c r="K37" s="85" t="s">
        <v>17</v>
      </c>
    </row>
    <row r="38" spans="1:11" ht="15" x14ac:dyDescent="0.15">
      <c r="A38" s="85" t="s">
        <v>681</v>
      </c>
      <c r="B38" s="85">
        <v>150</v>
      </c>
      <c r="C38" s="85">
        <v>100</v>
      </c>
      <c r="D38" s="85">
        <v>100</v>
      </c>
      <c r="E38" s="85">
        <v>8</v>
      </c>
      <c r="F38" s="85">
        <v>1.1000000000000001</v>
      </c>
      <c r="G38" s="85">
        <v>12.5</v>
      </c>
      <c r="H38" s="85">
        <v>0.9</v>
      </c>
      <c r="I38" s="85">
        <v>1.6</v>
      </c>
      <c r="J38" s="85">
        <v>0</v>
      </c>
      <c r="K38" s="85" t="s">
        <v>17</v>
      </c>
    </row>
    <row r="39" spans="1:11" ht="15" x14ac:dyDescent="0.15">
      <c r="A39" s="85" t="s">
        <v>682</v>
      </c>
      <c r="B39" s="85">
        <v>127</v>
      </c>
      <c r="C39" s="85">
        <v>100</v>
      </c>
      <c r="D39" s="85">
        <v>100</v>
      </c>
      <c r="E39" s="85">
        <v>17</v>
      </c>
      <c r="F39" s="85">
        <v>19.8</v>
      </c>
      <c r="G39" s="85">
        <v>49.1</v>
      </c>
      <c r="H39" s="85">
        <v>12.9</v>
      </c>
      <c r="I39" s="85">
        <v>28.6</v>
      </c>
      <c r="J39" s="85">
        <v>0</v>
      </c>
      <c r="K39" s="85" t="s">
        <v>17</v>
      </c>
    </row>
    <row r="40" spans="1:11" ht="15" x14ac:dyDescent="0.15">
      <c r="A40" s="85" t="s">
        <v>683</v>
      </c>
      <c r="B40" s="85">
        <v>400</v>
      </c>
      <c r="C40" s="85">
        <v>100</v>
      </c>
      <c r="D40" s="85">
        <v>93.67</v>
      </c>
      <c r="E40" s="85">
        <v>12</v>
      </c>
      <c r="F40" s="85">
        <v>211</v>
      </c>
      <c r="G40" s="85">
        <v>290.60000000000002</v>
      </c>
      <c r="H40" s="85">
        <v>192.6</v>
      </c>
      <c r="I40" s="85">
        <v>235.2</v>
      </c>
      <c r="J40" s="85">
        <v>0</v>
      </c>
      <c r="K40" s="85" t="s">
        <v>17</v>
      </c>
    </row>
    <row r="41" spans="1:11" ht="15" x14ac:dyDescent="0.15">
      <c r="A41" s="85" t="s">
        <v>684</v>
      </c>
      <c r="B41" s="85">
        <v>126</v>
      </c>
      <c r="C41" s="85">
        <v>100</v>
      </c>
      <c r="D41" s="85">
        <v>100</v>
      </c>
      <c r="E41" s="85">
        <v>19</v>
      </c>
      <c r="F41" s="85">
        <v>38.299999999999997</v>
      </c>
      <c r="G41" s="85">
        <v>83.1</v>
      </c>
      <c r="H41" s="85">
        <v>32</v>
      </c>
      <c r="I41" s="85">
        <v>53.1</v>
      </c>
      <c r="J41" s="85">
        <v>0</v>
      </c>
      <c r="K41" s="85" t="s">
        <v>17</v>
      </c>
    </row>
    <row r="42" spans="1:11" ht="15" x14ac:dyDescent="0.15">
      <c r="A42" s="85" t="s">
        <v>685</v>
      </c>
      <c r="B42" s="85">
        <v>72</v>
      </c>
      <c r="C42" s="85">
        <v>100</v>
      </c>
      <c r="D42" s="85">
        <v>100</v>
      </c>
      <c r="E42" s="85">
        <v>16</v>
      </c>
      <c r="F42" s="85">
        <v>37.5</v>
      </c>
      <c r="G42" s="85">
        <v>65.2</v>
      </c>
      <c r="H42" s="85">
        <v>28.1</v>
      </c>
      <c r="I42" s="85">
        <v>47.5</v>
      </c>
      <c r="J42" s="85">
        <v>0</v>
      </c>
      <c r="K42" s="85" t="s">
        <v>17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/>
  <dimension ref="A3:K1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686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15.410865874363328</v>
      </c>
      <c r="F4" s="87">
        <f>SUMPRODUCT(B8:B11,F8:F11)/SUM(B8:B11)</f>
        <v>453.12393887945672</v>
      </c>
      <c r="G4" s="87">
        <f>SUMPRODUCT(B8:B11,G8:G11)/SUM(B8:B11)</f>
        <v>541.00679117147706</v>
      </c>
      <c r="H4" s="87">
        <f>SUMPRODUCT(B8:B11,H8:H11)/SUM(B8:B11)</f>
        <v>418.57113752122234</v>
      </c>
      <c r="I4" s="87">
        <f>SUMPRODUCT(B8:B11,I8:I11)/SUM(B8:B11)</f>
        <v>473.2</v>
      </c>
      <c r="J4" s="88">
        <f>SUMIFS(B8:B11,K8:K11,"=Fibre")</f>
        <v>589</v>
      </c>
      <c r="K4" s="88">
        <f>SUMIFS(B8:B11,K8:K11,"=Fibrage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9">
        <f>J4/B4</f>
        <v>1</v>
      </c>
      <c r="K5" s="89">
        <f>K4/B4</f>
        <v>0</v>
      </c>
    </row>
    <row r="7" spans="1:11" ht="60" x14ac:dyDescent="0.15">
      <c r="A7" s="86" t="s">
        <v>13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14</v>
      </c>
      <c r="K7" s="86" t="s">
        <v>15</v>
      </c>
    </row>
    <row r="8" spans="1:11" ht="15" x14ac:dyDescent="0.15">
      <c r="A8" s="90" t="s">
        <v>687</v>
      </c>
      <c r="B8" s="90">
        <v>30</v>
      </c>
      <c r="C8" s="90">
        <v>100</v>
      </c>
      <c r="D8" s="90">
        <v>100</v>
      </c>
      <c r="E8" s="90">
        <v>9</v>
      </c>
      <c r="F8" s="90">
        <v>38.6</v>
      </c>
      <c r="G8" s="90">
        <v>48.8</v>
      </c>
      <c r="H8" s="90">
        <v>34.5</v>
      </c>
      <c r="I8" s="90">
        <v>42.8</v>
      </c>
      <c r="J8" s="90">
        <v>0</v>
      </c>
      <c r="K8" s="90" t="s">
        <v>17</v>
      </c>
    </row>
    <row r="9" spans="1:11" ht="15" x14ac:dyDescent="0.15">
      <c r="A9" s="90" t="s">
        <v>688</v>
      </c>
      <c r="B9" s="90">
        <v>63</v>
      </c>
      <c r="C9" s="90">
        <v>100</v>
      </c>
      <c r="D9" s="90">
        <v>100</v>
      </c>
      <c r="E9" s="90">
        <v>9</v>
      </c>
      <c r="F9" s="90">
        <v>16.8</v>
      </c>
      <c r="G9" s="90">
        <v>49.4</v>
      </c>
      <c r="H9" s="90">
        <v>11.8</v>
      </c>
      <c r="I9" s="90">
        <v>25.2</v>
      </c>
      <c r="J9" s="90">
        <v>0</v>
      </c>
      <c r="K9" s="90" t="s">
        <v>17</v>
      </c>
    </row>
    <row r="10" spans="1:11" ht="15" x14ac:dyDescent="0.15">
      <c r="A10" s="90" t="s">
        <v>689</v>
      </c>
      <c r="B10" s="90">
        <v>400</v>
      </c>
      <c r="C10" s="90">
        <v>100</v>
      </c>
      <c r="D10" s="90">
        <v>100</v>
      </c>
      <c r="E10" s="90">
        <v>17</v>
      </c>
      <c r="F10" s="90">
        <v>653.5</v>
      </c>
      <c r="G10" s="90">
        <v>769.4</v>
      </c>
      <c r="H10" s="90">
        <v>605.29999999999995</v>
      </c>
      <c r="I10" s="90">
        <v>679</v>
      </c>
      <c r="J10" s="90">
        <v>0</v>
      </c>
      <c r="K10" s="90" t="s">
        <v>17</v>
      </c>
    </row>
    <row r="11" spans="1:11" ht="15" x14ac:dyDescent="0.15">
      <c r="A11" s="90" t="s">
        <v>690</v>
      </c>
      <c r="B11" s="90">
        <v>96</v>
      </c>
      <c r="C11" s="90">
        <v>100</v>
      </c>
      <c r="D11" s="90">
        <v>100</v>
      </c>
      <c r="E11" s="90">
        <v>15</v>
      </c>
      <c r="F11" s="90">
        <v>34.1</v>
      </c>
      <c r="G11" s="90">
        <v>65.8</v>
      </c>
      <c r="H11" s="90">
        <v>27.5</v>
      </c>
      <c r="I11" s="90">
        <v>44.2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K5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3" t="s">
        <v>11</v>
      </c>
      <c r="B4" s="3">
        <f>SUM(B8:B54)</f>
        <v>10373</v>
      </c>
      <c r="C4" s="2">
        <f>SUMPRODUCT(B8:B54,C8:C54)/SUM(B8:B54)</f>
        <v>99.795512387930202</v>
      </c>
      <c r="D4" s="2">
        <f>SUMPRODUCT(B8:B54,D8:D54)/SUM(B8:B54)</f>
        <v>99.671754555094964</v>
      </c>
      <c r="E4" s="2">
        <f>SUMPRODUCT(B8:B54,E8:E54)/SUM(B8:B54)</f>
        <v>18.71984960956329</v>
      </c>
      <c r="F4" s="2">
        <f>SUMPRODUCT(B8:B54,F8:F54)/SUM(B8:B54)</f>
        <v>94.755046756001164</v>
      </c>
      <c r="G4" s="2">
        <f>SUMPRODUCT(B8:B54,G8:G54)/SUM(B8:B54)</f>
        <v>163.52680034705477</v>
      </c>
      <c r="H4" s="2">
        <f>SUMPRODUCT(B8:B54,H8:H54)/SUM(B8:B54)</f>
        <v>77.333770365371649</v>
      </c>
      <c r="I4" s="2">
        <f>SUMPRODUCT(B8:B54,I8:I54)/SUM(B8:B54)</f>
        <v>113.65490214981199</v>
      </c>
      <c r="J4" s="3">
        <f>SUMIFS(B8:B54,K8:K54,"=Fibre")</f>
        <v>10037</v>
      </c>
      <c r="K4" s="3">
        <f>SUMIFS(B8:B54,K8:K54,"=Fibrage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">
        <f>J4/B4</f>
        <v>0.96760821363154348</v>
      </c>
      <c r="K5" s="4">
        <f>K4/B4</f>
        <v>0</v>
      </c>
    </row>
    <row r="7" spans="1:11" ht="60" x14ac:dyDescent="0.15">
      <c r="A7" s="1" t="s">
        <v>13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14</v>
      </c>
      <c r="K7" s="1" t="s">
        <v>15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16</v>
      </c>
      <c r="F8" s="5">
        <v>55.4</v>
      </c>
      <c r="G8" s="5">
        <v>81.099999999999994</v>
      </c>
      <c r="H8" s="5">
        <v>44.8</v>
      </c>
      <c r="I8" s="5">
        <v>64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15</v>
      </c>
      <c r="F9" s="5">
        <v>69.900000000000006</v>
      </c>
      <c r="G9" s="5">
        <v>81.8</v>
      </c>
      <c r="H9" s="5">
        <v>66.099999999999994</v>
      </c>
      <c r="I9" s="5">
        <v>73.8</v>
      </c>
      <c r="J9" s="5">
        <v>0</v>
      </c>
      <c r="K9" s="5" t="s">
        <v>17</v>
      </c>
    </row>
    <row r="10" spans="1:11" ht="15" x14ac:dyDescent="0.15">
      <c r="A10" s="5" t="s">
        <v>19</v>
      </c>
      <c r="B10" s="5">
        <v>237</v>
      </c>
      <c r="C10" s="5">
        <v>91.05</v>
      </c>
      <c r="D10" s="5">
        <v>91.05</v>
      </c>
      <c r="E10" s="5">
        <v>12</v>
      </c>
      <c r="F10" s="5">
        <v>82.6</v>
      </c>
      <c r="G10" s="5">
        <v>134.69999999999999</v>
      </c>
      <c r="H10" s="5">
        <v>59.2</v>
      </c>
      <c r="I10" s="5">
        <v>97.5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99.91</v>
      </c>
      <c r="E11" s="5">
        <v>12</v>
      </c>
      <c r="F11" s="5">
        <v>64.8</v>
      </c>
      <c r="G11" s="5">
        <v>97.7</v>
      </c>
      <c r="H11" s="5">
        <v>51.9</v>
      </c>
      <c r="I11" s="5">
        <v>75.8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99.91</v>
      </c>
      <c r="E12" s="5">
        <v>12</v>
      </c>
      <c r="F12" s="5">
        <v>92.9</v>
      </c>
      <c r="G12" s="5">
        <v>147.30000000000001</v>
      </c>
      <c r="H12" s="5">
        <v>74.2</v>
      </c>
      <c r="I12" s="5">
        <v>107.8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13</v>
      </c>
      <c r="F13" s="5">
        <v>205.1</v>
      </c>
      <c r="G13" s="5">
        <v>277.89999999999998</v>
      </c>
      <c r="H13" s="5">
        <v>192.5</v>
      </c>
      <c r="I13" s="5">
        <v>226.6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99.13</v>
      </c>
      <c r="E14" s="5">
        <v>13</v>
      </c>
      <c r="F14" s="5">
        <v>107.4</v>
      </c>
      <c r="G14" s="5">
        <v>182.3</v>
      </c>
      <c r="H14" s="5">
        <v>82.8</v>
      </c>
      <c r="I14" s="5">
        <v>126.7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13</v>
      </c>
      <c r="F15" s="5">
        <v>155</v>
      </c>
      <c r="G15" s="5">
        <v>227.9</v>
      </c>
      <c r="H15" s="5">
        <v>142.80000000000001</v>
      </c>
      <c r="I15" s="5">
        <v>172.5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13</v>
      </c>
      <c r="F16" s="5">
        <v>178.9</v>
      </c>
      <c r="G16" s="5">
        <v>246.8</v>
      </c>
      <c r="H16" s="5">
        <v>151.6</v>
      </c>
      <c r="I16" s="5">
        <v>192.6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14</v>
      </c>
      <c r="F17" s="5">
        <v>46.5</v>
      </c>
      <c r="G17" s="5">
        <v>123.1</v>
      </c>
      <c r="H17" s="5">
        <v>32.700000000000003</v>
      </c>
      <c r="I17" s="5">
        <v>59.5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95</v>
      </c>
      <c r="G18" s="5">
        <v>169.7</v>
      </c>
      <c r="H18" s="5">
        <v>70.5</v>
      </c>
      <c r="I18" s="5">
        <v>114.5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96</v>
      </c>
      <c r="G19" s="5">
        <v>177.9</v>
      </c>
      <c r="H19" s="5">
        <v>67.099999999999994</v>
      </c>
      <c r="I19" s="5">
        <v>116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19.2</v>
      </c>
      <c r="G20" s="5">
        <v>99.7</v>
      </c>
      <c r="H20" s="5">
        <v>11.2</v>
      </c>
      <c r="I20" s="5">
        <v>42.9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47.7</v>
      </c>
      <c r="G21" s="5">
        <v>115.1</v>
      </c>
      <c r="H21" s="5">
        <v>31.4</v>
      </c>
      <c r="I21" s="5">
        <v>68.7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13</v>
      </c>
      <c r="F22" s="5">
        <v>89</v>
      </c>
      <c r="G22" s="5">
        <v>333.7</v>
      </c>
      <c r="H22" s="5">
        <v>53</v>
      </c>
      <c r="I22" s="5">
        <v>162.69999999999999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22</v>
      </c>
      <c r="F23" s="5">
        <v>54.6</v>
      </c>
      <c r="G23" s="5">
        <v>130.4</v>
      </c>
      <c r="H23" s="5">
        <v>33.700000000000003</v>
      </c>
      <c r="I23" s="5">
        <v>78.2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183.1</v>
      </c>
      <c r="G24" s="5">
        <v>284.3</v>
      </c>
      <c r="H24" s="5">
        <v>152.6</v>
      </c>
      <c r="I24" s="5">
        <v>215.5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13</v>
      </c>
      <c r="F25" s="5">
        <v>36</v>
      </c>
      <c r="G25" s="5">
        <v>65.5</v>
      </c>
      <c r="H25" s="5">
        <v>21.7</v>
      </c>
      <c r="I25" s="5">
        <v>46.4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36</v>
      </c>
      <c r="F26" s="5">
        <v>48.6</v>
      </c>
      <c r="G26" s="5">
        <v>71.7</v>
      </c>
      <c r="H26" s="5">
        <v>41.2</v>
      </c>
      <c r="I26" s="5">
        <v>56.3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12</v>
      </c>
      <c r="F27" s="5">
        <v>166.2</v>
      </c>
      <c r="G27" s="5">
        <v>199.1</v>
      </c>
      <c r="H27" s="5">
        <v>152.9</v>
      </c>
      <c r="I27" s="5">
        <v>174.2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121</v>
      </c>
      <c r="G28" s="5">
        <v>196</v>
      </c>
      <c r="H28" s="5">
        <v>103.8</v>
      </c>
      <c r="I28" s="5">
        <v>140.69999999999999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12</v>
      </c>
      <c r="F29" s="5">
        <v>103.4</v>
      </c>
      <c r="G29" s="5">
        <v>146.4</v>
      </c>
      <c r="H29" s="5">
        <v>88.1</v>
      </c>
      <c r="I29" s="5">
        <v>114.8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36</v>
      </c>
      <c r="F30" s="5">
        <v>149</v>
      </c>
      <c r="G30" s="5">
        <v>270.39999999999998</v>
      </c>
      <c r="H30" s="5">
        <v>114.2</v>
      </c>
      <c r="I30" s="5">
        <v>173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29</v>
      </c>
      <c r="F31" s="5">
        <v>85.4</v>
      </c>
      <c r="G31" s="5">
        <v>155.19999999999999</v>
      </c>
      <c r="H31" s="5">
        <v>60.1</v>
      </c>
      <c r="I31" s="5">
        <v>104.7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18</v>
      </c>
      <c r="F32" s="5">
        <v>67.2</v>
      </c>
      <c r="G32" s="5">
        <v>81.599999999999994</v>
      </c>
      <c r="H32" s="5">
        <v>61.9</v>
      </c>
      <c r="I32" s="5">
        <v>72.599999999999994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100</v>
      </c>
      <c r="D33" s="5">
        <v>100</v>
      </c>
      <c r="E33" s="5">
        <v>12</v>
      </c>
      <c r="F33" s="5">
        <v>64.599999999999994</v>
      </c>
      <c r="G33" s="5">
        <v>92.8</v>
      </c>
      <c r="H33" s="5">
        <v>44.4</v>
      </c>
      <c r="I33" s="5">
        <v>74.2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13</v>
      </c>
      <c r="F34" s="5">
        <v>102.2</v>
      </c>
      <c r="G34" s="5">
        <v>149.80000000000001</v>
      </c>
      <c r="H34" s="5">
        <v>78.8</v>
      </c>
      <c r="I34" s="5">
        <v>117.8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24</v>
      </c>
      <c r="F35" s="5">
        <v>69.8</v>
      </c>
      <c r="G35" s="5">
        <v>80.900000000000006</v>
      </c>
      <c r="H35" s="5">
        <v>68.2</v>
      </c>
      <c r="I35" s="5">
        <v>74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126</v>
      </c>
      <c r="C36" s="5">
        <v>100</v>
      </c>
      <c r="D36" s="5">
        <v>94.13</v>
      </c>
      <c r="E36" s="5">
        <v>32</v>
      </c>
      <c r="F36" s="5">
        <v>3.5</v>
      </c>
      <c r="G36" s="5">
        <v>3.9</v>
      </c>
      <c r="H36" s="5">
        <v>3.6</v>
      </c>
      <c r="I36" s="5">
        <v>3.9</v>
      </c>
      <c r="J36" s="5">
        <v>0</v>
      </c>
      <c r="K36" s="5" t="s">
        <v>46</v>
      </c>
    </row>
    <row r="37" spans="1:11" ht="15" x14ac:dyDescent="0.15">
      <c r="A37" s="5" t="s">
        <v>47</v>
      </c>
      <c r="B37" s="5">
        <v>21</v>
      </c>
      <c r="C37" s="5">
        <v>100</v>
      </c>
      <c r="D37" s="5">
        <v>95.53</v>
      </c>
      <c r="E37" s="5">
        <v>71</v>
      </c>
      <c r="F37" s="5">
        <v>1.7</v>
      </c>
      <c r="G37" s="5">
        <v>3.1</v>
      </c>
      <c r="H37" s="5">
        <v>1.6</v>
      </c>
      <c r="I37" s="5">
        <v>2.5</v>
      </c>
      <c r="J37" s="5">
        <v>0</v>
      </c>
      <c r="K37" s="5" t="s">
        <v>46</v>
      </c>
    </row>
    <row r="38" spans="1:11" ht="15" x14ac:dyDescent="0.15">
      <c r="A38" s="5" t="s">
        <v>48</v>
      </c>
      <c r="B38" s="5">
        <v>27</v>
      </c>
      <c r="C38" s="5">
        <v>100</v>
      </c>
      <c r="D38" s="5">
        <v>100</v>
      </c>
      <c r="E38" s="5">
        <v>68</v>
      </c>
      <c r="F38" s="5">
        <v>3.4</v>
      </c>
      <c r="G38" s="5">
        <v>5</v>
      </c>
      <c r="H38" s="5">
        <v>2.8</v>
      </c>
      <c r="I38" s="5">
        <v>4.5999999999999996</v>
      </c>
      <c r="J38" s="5">
        <v>0</v>
      </c>
      <c r="K38" s="5" t="s">
        <v>46</v>
      </c>
    </row>
    <row r="39" spans="1:11" ht="15" x14ac:dyDescent="0.15">
      <c r="A39" s="5" t="s">
        <v>49</v>
      </c>
      <c r="B39" s="5">
        <v>81</v>
      </c>
      <c r="C39" s="5">
        <v>100</v>
      </c>
      <c r="D39" s="5">
        <v>100</v>
      </c>
      <c r="E39" s="5">
        <v>57</v>
      </c>
      <c r="F39" s="5">
        <v>4.5999999999999996</v>
      </c>
      <c r="G39" s="5">
        <v>5.2</v>
      </c>
      <c r="H39" s="5">
        <v>4.4000000000000004</v>
      </c>
      <c r="I39" s="5">
        <v>5.0999999999999996</v>
      </c>
      <c r="J39" s="5">
        <v>0</v>
      </c>
      <c r="K39" s="5" t="s">
        <v>46</v>
      </c>
    </row>
    <row r="40" spans="1:11" ht="15" x14ac:dyDescent="0.15">
      <c r="A40" s="5" t="s">
        <v>50</v>
      </c>
      <c r="B40" s="5">
        <v>81</v>
      </c>
      <c r="C40" s="5">
        <v>100</v>
      </c>
      <c r="D40" s="5">
        <v>100</v>
      </c>
      <c r="E40" s="5">
        <v>101</v>
      </c>
      <c r="F40" s="5">
        <v>2.2999999999999998</v>
      </c>
      <c r="G40" s="5">
        <v>4.0999999999999996</v>
      </c>
      <c r="H40" s="5">
        <v>1.9</v>
      </c>
      <c r="I40" s="5">
        <v>3</v>
      </c>
      <c r="J40" s="5">
        <v>0</v>
      </c>
      <c r="K40" s="5" t="s">
        <v>46</v>
      </c>
    </row>
    <row r="41" spans="1:11" ht="15" x14ac:dyDescent="0.15">
      <c r="A41" s="5" t="s">
        <v>51</v>
      </c>
      <c r="B41" s="5">
        <v>315</v>
      </c>
      <c r="C41" s="5">
        <v>100</v>
      </c>
      <c r="D41" s="5">
        <v>100</v>
      </c>
      <c r="E41" s="5">
        <v>12</v>
      </c>
      <c r="F41" s="5">
        <v>26.7</v>
      </c>
      <c r="G41" s="5">
        <v>60</v>
      </c>
      <c r="H41" s="5">
        <v>18.2</v>
      </c>
      <c r="I41" s="5">
        <v>33.299999999999997</v>
      </c>
      <c r="J41" s="5">
        <v>0</v>
      </c>
      <c r="K41" s="5" t="s">
        <v>17</v>
      </c>
    </row>
    <row r="42" spans="1:11" ht="15" x14ac:dyDescent="0.15">
      <c r="A42" s="5" t="s">
        <v>52</v>
      </c>
      <c r="B42" s="5">
        <v>181</v>
      </c>
      <c r="C42" s="5">
        <v>100</v>
      </c>
      <c r="D42" s="5">
        <v>100</v>
      </c>
      <c r="E42" s="5">
        <v>12</v>
      </c>
      <c r="F42" s="5">
        <v>28.3</v>
      </c>
      <c r="G42" s="5">
        <v>53.4</v>
      </c>
      <c r="H42" s="5">
        <v>18.899999999999999</v>
      </c>
      <c r="I42" s="5">
        <v>34.299999999999997</v>
      </c>
      <c r="J42" s="5">
        <v>0</v>
      </c>
      <c r="K42" s="5" t="s">
        <v>17</v>
      </c>
    </row>
    <row r="43" spans="1:11" ht="15" x14ac:dyDescent="0.15">
      <c r="A43" s="5" t="s">
        <v>53</v>
      </c>
      <c r="B43" s="5">
        <v>321</v>
      </c>
      <c r="C43" s="5">
        <v>100</v>
      </c>
      <c r="D43" s="5">
        <v>99.92</v>
      </c>
      <c r="E43" s="5">
        <v>12</v>
      </c>
      <c r="F43" s="5">
        <v>37.4</v>
      </c>
      <c r="G43" s="5">
        <v>70</v>
      </c>
      <c r="H43" s="5">
        <v>25.3</v>
      </c>
      <c r="I43" s="5">
        <v>50.9</v>
      </c>
      <c r="J43" s="5">
        <v>0</v>
      </c>
      <c r="K43" s="5" t="s">
        <v>17</v>
      </c>
    </row>
    <row r="44" spans="1:11" ht="15" x14ac:dyDescent="0.15">
      <c r="A44" s="5" t="s">
        <v>54</v>
      </c>
      <c r="B44" s="5">
        <v>136</v>
      </c>
      <c r="C44" s="5">
        <v>100</v>
      </c>
      <c r="D44" s="5">
        <v>100</v>
      </c>
      <c r="E44" s="5">
        <v>13</v>
      </c>
      <c r="F44" s="5">
        <v>17.600000000000001</v>
      </c>
      <c r="G44" s="5">
        <v>51.6</v>
      </c>
      <c r="H44" s="5">
        <v>11.8</v>
      </c>
      <c r="I44" s="5">
        <v>26.8</v>
      </c>
      <c r="J44" s="5">
        <v>0</v>
      </c>
      <c r="K44" s="5" t="s">
        <v>17</v>
      </c>
    </row>
    <row r="45" spans="1:11" ht="15" x14ac:dyDescent="0.15">
      <c r="A45" s="5" t="s">
        <v>55</v>
      </c>
      <c r="B45" s="5">
        <v>211</v>
      </c>
      <c r="C45" s="5">
        <v>100</v>
      </c>
      <c r="D45" s="5">
        <v>100</v>
      </c>
      <c r="E45" s="5">
        <v>13</v>
      </c>
      <c r="F45" s="5">
        <v>43.4</v>
      </c>
      <c r="G45" s="5">
        <v>81.900000000000006</v>
      </c>
      <c r="H45" s="5">
        <v>38.799999999999997</v>
      </c>
      <c r="I45" s="5">
        <v>57</v>
      </c>
      <c r="J45" s="5">
        <v>0</v>
      </c>
      <c r="K45" s="5" t="s">
        <v>17</v>
      </c>
    </row>
    <row r="46" spans="1:11" ht="15" x14ac:dyDescent="0.15">
      <c r="A46" s="5" t="s">
        <v>56</v>
      </c>
      <c r="B46" s="5">
        <v>208</v>
      </c>
      <c r="C46" s="5">
        <v>100</v>
      </c>
      <c r="D46" s="5">
        <v>100</v>
      </c>
      <c r="E46" s="5">
        <v>13</v>
      </c>
      <c r="F46" s="5">
        <v>5.2</v>
      </c>
      <c r="G46" s="5">
        <v>68.400000000000006</v>
      </c>
      <c r="H46" s="5">
        <v>0.9</v>
      </c>
      <c r="I46" s="5">
        <v>27.2</v>
      </c>
      <c r="J46" s="5">
        <v>0</v>
      </c>
      <c r="K46" s="5" t="s">
        <v>17</v>
      </c>
    </row>
    <row r="47" spans="1:11" ht="15" x14ac:dyDescent="0.15">
      <c r="A47" s="5" t="s">
        <v>57</v>
      </c>
      <c r="B47" s="5">
        <v>137</v>
      </c>
      <c r="C47" s="5">
        <v>100</v>
      </c>
      <c r="D47" s="5">
        <v>100</v>
      </c>
      <c r="E47" s="5">
        <v>13</v>
      </c>
      <c r="F47" s="5">
        <v>50.2</v>
      </c>
      <c r="G47" s="5">
        <v>96.7</v>
      </c>
      <c r="H47" s="5">
        <v>39</v>
      </c>
      <c r="I47" s="5">
        <v>64</v>
      </c>
      <c r="J47" s="5">
        <v>0</v>
      </c>
      <c r="K47" s="5" t="s">
        <v>17</v>
      </c>
    </row>
    <row r="48" spans="1:11" ht="15" x14ac:dyDescent="0.15">
      <c r="A48" s="5" t="s">
        <v>58</v>
      </c>
      <c r="B48" s="5">
        <v>120</v>
      </c>
      <c r="C48" s="5">
        <v>100</v>
      </c>
      <c r="D48" s="5">
        <v>100</v>
      </c>
      <c r="E48" s="5">
        <v>13</v>
      </c>
      <c r="F48" s="5">
        <v>121.9</v>
      </c>
      <c r="G48" s="5">
        <v>154.80000000000001</v>
      </c>
      <c r="H48" s="5">
        <v>108.7</v>
      </c>
      <c r="I48" s="5">
        <v>129.4</v>
      </c>
      <c r="J48" s="5">
        <v>0</v>
      </c>
      <c r="K48" s="5" t="s">
        <v>17</v>
      </c>
    </row>
    <row r="49" spans="1:11" ht="15" x14ac:dyDescent="0.15">
      <c r="A49" s="5" t="s">
        <v>59</v>
      </c>
      <c r="B49" s="5">
        <v>300</v>
      </c>
      <c r="C49" s="5">
        <v>100</v>
      </c>
      <c r="D49" s="5">
        <v>99.57</v>
      </c>
      <c r="E49" s="5">
        <v>13</v>
      </c>
      <c r="F49" s="5">
        <v>201.5</v>
      </c>
      <c r="G49" s="5">
        <v>225.9</v>
      </c>
      <c r="H49" s="5">
        <v>190.2</v>
      </c>
      <c r="I49" s="5">
        <v>208.5</v>
      </c>
      <c r="J49" s="5">
        <v>0</v>
      </c>
      <c r="K49" s="5" t="s">
        <v>17</v>
      </c>
    </row>
    <row r="50" spans="1:11" ht="15" x14ac:dyDescent="0.15">
      <c r="A50" s="5" t="s">
        <v>60</v>
      </c>
      <c r="B50" s="5">
        <v>53</v>
      </c>
      <c r="C50" s="5">
        <v>100</v>
      </c>
      <c r="D50" s="5">
        <v>100</v>
      </c>
      <c r="E50" s="5">
        <v>14</v>
      </c>
      <c r="F50" s="5">
        <v>67.2</v>
      </c>
      <c r="G50" s="5">
        <v>80.8</v>
      </c>
      <c r="H50" s="5">
        <v>63.5</v>
      </c>
      <c r="I50" s="5">
        <v>71.099999999999994</v>
      </c>
      <c r="J50" s="5">
        <v>0</v>
      </c>
      <c r="K50" s="5" t="s">
        <v>17</v>
      </c>
    </row>
    <row r="51" spans="1:11" ht="15" x14ac:dyDescent="0.15">
      <c r="A51" s="5" t="s">
        <v>61</v>
      </c>
      <c r="B51" s="5">
        <v>217</v>
      </c>
      <c r="C51" s="5">
        <v>100</v>
      </c>
      <c r="D51" s="5">
        <v>100</v>
      </c>
      <c r="E51" s="5">
        <v>119</v>
      </c>
      <c r="F51" s="5">
        <v>122.7</v>
      </c>
      <c r="G51" s="5">
        <v>141.19999999999999</v>
      </c>
      <c r="H51" s="5">
        <v>118.9</v>
      </c>
      <c r="I51" s="5">
        <v>128.6</v>
      </c>
      <c r="J51" s="5">
        <v>0</v>
      </c>
      <c r="K51" s="5" t="s">
        <v>17</v>
      </c>
    </row>
    <row r="52" spans="1:11" ht="15" x14ac:dyDescent="0.15">
      <c r="A52" s="5" t="s">
        <v>62</v>
      </c>
      <c r="B52" s="5">
        <v>157</v>
      </c>
      <c r="C52" s="5">
        <v>100</v>
      </c>
      <c r="D52" s="5">
        <v>100</v>
      </c>
      <c r="E52" s="5">
        <v>13</v>
      </c>
      <c r="F52" s="5">
        <v>15.8</v>
      </c>
      <c r="G52" s="5">
        <v>56.7</v>
      </c>
      <c r="H52" s="5">
        <v>11.2</v>
      </c>
      <c r="I52" s="5">
        <v>26.5</v>
      </c>
      <c r="J52" s="5">
        <v>0</v>
      </c>
      <c r="K52" s="5" t="s">
        <v>17</v>
      </c>
    </row>
    <row r="53" spans="1:11" ht="15" x14ac:dyDescent="0.15">
      <c r="A53" s="5" t="s">
        <v>63</v>
      </c>
      <c r="B53" s="5">
        <v>137</v>
      </c>
      <c r="C53" s="5">
        <v>100</v>
      </c>
      <c r="D53" s="5">
        <v>100</v>
      </c>
      <c r="E53" s="5">
        <v>13</v>
      </c>
      <c r="F53" s="5">
        <v>18.600000000000001</v>
      </c>
      <c r="G53" s="5">
        <v>61.3</v>
      </c>
      <c r="H53" s="5">
        <v>10.199999999999999</v>
      </c>
      <c r="I53" s="5">
        <v>33.700000000000003</v>
      </c>
      <c r="J53" s="5">
        <v>0</v>
      </c>
      <c r="K53" s="5" t="s">
        <v>17</v>
      </c>
    </row>
    <row r="54" spans="1:11" ht="15" x14ac:dyDescent="0.15">
      <c r="A54" s="5" t="s">
        <v>64</v>
      </c>
      <c r="B54" s="5">
        <v>25</v>
      </c>
      <c r="C54" s="5">
        <v>100</v>
      </c>
      <c r="D54" s="5">
        <v>99.96</v>
      </c>
      <c r="E54" s="5">
        <v>12</v>
      </c>
      <c r="F54" s="5">
        <v>85.6</v>
      </c>
      <c r="G54" s="5">
        <v>88.9</v>
      </c>
      <c r="H54" s="5">
        <v>84.3</v>
      </c>
      <c r="I54" s="5">
        <v>87</v>
      </c>
      <c r="J54" s="5">
        <v>0</v>
      </c>
      <c r="K54" s="5" t="s">
        <v>17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K2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691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99.993888429752062</v>
      </c>
      <c r="E4" s="92">
        <f>SUMPRODUCT(B8:B23,E8:E23)/SUM(B8:B23)</f>
        <v>6.2888429752066113</v>
      </c>
      <c r="F4" s="92">
        <f>SUMPRODUCT(B8:B23,F8:F23)/SUM(B8:B23)</f>
        <v>74.191528925619835</v>
      </c>
      <c r="G4" s="92">
        <f>SUMPRODUCT(B8:B23,G8:G23)/SUM(B8:B23)</f>
        <v>140.45747933884297</v>
      </c>
      <c r="H4" s="92">
        <f>SUMPRODUCT(B8:B23,H8:H23)/SUM(B8:B23)</f>
        <v>53.861735537190093</v>
      </c>
      <c r="I4" s="92">
        <f>SUMPRODUCT(B8:B23,I8:I23)/SUM(B8:B23)</f>
        <v>91.715867768595047</v>
      </c>
      <c r="J4" s="93">
        <f>SUMIFS(B8:B23,K8:K23,"=Fibre")</f>
        <v>2420</v>
      </c>
      <c r="K4" s="93">
        <f>SUMIFS(B8:B23,K8:K23,"=Fibrage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4">
        <f>J4/B4</f>
        <v>1</v>
      </c>
      <c r="K5" s="94">
        <f>K4/B4</f>
        <v>0</v>
      </c>
    </row>
    <row r="7" spans="1:11" ht="60" x14ac:dyDescent="0.15">
      <c r="A7" s="91" t="s">
        <v>13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14</v>
      </c>
      <c r="K7" s="91" t="s">
        <v>15</v>
      </c>
    </row>
    <row r="8" spans="1:11" ht="15" x14ac:dyDescent="0.15">
      <c r="A8" s="95" t="s">
        <v>692</v>
      </c>
      <c r="B8" s="95">
        <v>28</v>
      </c>
      <c r="C8" s="95">
        <v>100</v>
      </c>
      <c r="D8" s="95">
        <v>100</v>
      </c>
      <c r="E8" s="95">
        <v>19</v>
      </c>
      <c r="F8" s="95">
        <v>46.4</v>
      </c>
      <c r="G8" s="95">
        <v>51.6</v>
      </c>
      <c r="H8" s="95">
        <v>43.6</v>
      </c>
      <c r="I8" s="95">
        <v>48.8</v>
      </c>
      <c r="J8" s="95">
        <v>0</v>
      </c>
      <c r="K8" s="95" t="s">
        <v>17</v>
      </c>
    </row>
    <row r="9" spans="1:11" ht="15" x14ac:dyDescent="0.15">
      <c r="A9" s="95" t="s">
        <v>693</v>
      </c>
      <c r="B9" s="95">
        <v>165</v>
      </c>
      <c r="C9" s="95">
        <v>100</v>
      </c>
      <c r="D9" s="95">
        <v>100</v>
      </c>
      <c r="E9" s="95">
        <v>3</v>
      </c>
      <c r="F9" s="95">
        <v>46.5</v>
      </c>
      <c r="G9" s="95">
        <v>104.4</v>
      </c>
      <c r="H9" s="95">
        <v>31.8</v>
      </c>
      <c r="I9" s="95">
        <v>67</v>
      </c>
      <c r="J9" s="95">
        <v>0</v>
      </c>
      <c r="K9" s="95" t="s">
        <v>17</v>
      </c>
    </row>
    <row r="10" spans="1:11" ht="15" x14ac:dyDescent="0.15">
      <c r="A10" s="95" t="s">
        <v>694</v>
      </c>
      <c r="B10" s="95">
        <v>100</v>
      </c>
      <c r="C10" s="95">
        <v>100</v>
      </c>
      <c r="D10" s="95">
        <v>100</v>
      </c>
      <c r="E10" s="95">
        <v>3</v>
      </c>
      <c r="F10" s="95">
        <v>29.1</v>
      </c>
      <c r="G10" s="95">
        <v>68.599999999999994</v>
      </c>
      <c r="H10" s="95">
        <v>21</v>
      </c>
      <c r="I10" s="95">
        <v>47.8</v>
      </c>
      <c r="J10" s="95">
        <v>0</v>
      </c>
      <c r="K10" s="95" t="s">
        <v>17</v>
      </c>
    </row>
    <row r="11" spans="1:11" ht="15" x14ac:dyDescent="0.15">
      <c r="A11" s="95" t="s">
        <v>695</v>
      </c>
      <c r="B11" s="95">
        <v>263</v>
      </c>
      <c r="C11" s="95">
        <v>100</v>
      </c>
      <c r="D11" s="95">
        <v>100</v>
      </c>
      <c r="E11" s="95">
        <v>3</v>
      </c>
      <c r="F11" s="95">
        <v>115.4</v>
      </c>
      <c r="G11" s="95">
        <v>184.4</v>
      </c>
      <c r="H11" s="95">
        <v>96.7</v>
      </c>
      <c r="I11" s="95">
        <v>135.30000000000001</v>
      </c>
      <c r="J11" s="95">
        <v>0</v>
      </c>
      <c r="K11" s="95" t="s">
        <v>17</v>
      </c>
    </row>
    <row r="12" spans="1:11" ht="15" x14ac:dyDescent="0.15">
      <c r="A12" s="95" t="s">
        <v>696</v>
      </c>
      <c r="B12" s="95">
        <v>48</v>
      </c>
      <c r="C12" s="95">
        <v>100</v>
      </c>
      <c r="D12" s="95">
        <v>100</v>
      </c>
      <c r="E12" s="95">
        <v>16</v>
      </c>
      <c r="F12" s="95">
        <v>42.3</v>
      </c>
      <c r="G12" s="95">
        <v>58.2</v>
      </c>
      <c r="H12" s="95">
        <v>13.1</v>
      </c>
      <c r="I12" s="95">
        <v>46.6</v>
      </c>
      <c r="J12" s="95">
        <v>0</v>
      </c>
      <c r="K12" s="95" t="s">
        <v>17</v>
      </c>
    </row>
    <row r="13" spans="1:11" ht="15" x14ac:dyDescent="0.15">
      <c r="A13" s="95" t="s">
        <v>697</v>
      </c>
      <c r="B13" s="95">
        <v>308</v>
      </c>
      <c r="C13" s="95">
        <v>100</v>
      </c>
      <c r="D13" s="95">
        <v>100</v>
      </c>
      <c r="E13" s="95">
        <v>3</v>
      </c>
      <c r="F13" s="95">
        <v>63.8</v>
      </c>
      <c r="G13" s="95">
        <v>180.7</v>
      </c>
      <c r="H13" s="95">
        <v>31.5</v>
      </c>
      <c r="I13" s="95">
        <v>101.3</v>
      </c>
      <c r="J13" s="95">
        <v>0</v>
      </c>
      <c r="K13" s="95" t="s">
        <v>17</v>
      </c>
    </row>
    <row r="14" spans="1:11" ht="15" x14ac:dyDescent="0.15">
      <c r="A14" s="95" t="s">
        <v>698</v>
      </c>
      <c r="B14" s="95">
        <v>225</v>
      </c>
      <c r="C14" s="95">
        <v>100</v>
      </c>
      <c r="D14" s="95">
        <v>100</v>
      </c>
      <c r="E14" s="95">
        <v>3</v>
      </c>
      <c r="F14" s="95">
        <v>64.900000000000006</v>
      </c>
      <c r="G14" s="95">
        <v>125</v>
      </c>
      <c r="H14" s="95">
        <v>44.6</v>
      </c>
      <c r="I14" s="95">
        <v>80.599999999999994</v>
      </c>
      <c r="J14" s="95">
        <v>0</v>
      </c>
      <c r="K14" s="95" t="s">
        <v>17</v>
      </c>
    </row>
    <row r="15" spans="1:11" ht="30" x14ac:dyDescent="0.15">
      <c r="A15" s="95" t="s">
        <v>699</v>
      </c>
      <c r="B15" s="95">
        <v>39</v>
      </c>
      <c r="C15" s="95">
        <v>100</v>
      </c>
      <c r="D15" s="95">
        <v>100</v>
      </c>
      <c r="E15" s="95">
        <v>25</v>
      </c>
      <c r="F15" s="95">
        <v>34</v>
      </c>
      <c r="G15" s="95">
        <v>53.6</v>
      </c>
      <c r="H15" s="95">
        <v>24.5</v>
      </c>
      <c r="I15" s="95">
        <v>43.4</v>
      </c>
      <c r="J15" s="95">
        <v>0</v>
      </c>
      <c r="K15" s="95" t="s">
        <v>17</v>
      </c>
    </row>
    <row r="16" spans="1:11" ht="15" x14ac:dyDescent="0.15">
      <c r="A16" s="95" t="s">
        <v>700</v>
      </c>
      <c r="B16" s="95">
        <v>330</v>
      </c>
      <c r="C16" s="95">
        <v>100</v>
      </c>
      <c r="D16" s="95">
        <v>100</v>
      </c>
      <c r="E16" s="95">
        <v>3</v>
      </c>
      <c r="F16" s="95">
        <v>109.3</v>
      </c>
      <c r="G16" s="95">
        <v>200.1</v>
      </c>
      <c r="H16" s="95">
        <v>83</v>
      </c>
      <c r="I16" s="95">
        <v>123.8</v>
      </c>
      <c r="J16" s="95">
        <v>0</v>
      </c>
      <c r="K16" s="95" t="s">
        <v>17</v>
      </c>
    </row>
    <row r="17" spans="1:11" ht="15" x14ac:dyDescent="0.15">
      <c r="A17" s="95" t="s">
        <v>701</v>
      </c>
      <c r="B17" s="95">
        <v>17</v>
      </c>
      <c r="C17" s="95">
        <v>100</v>
      </c>
      <c r="D17" s="95">
        <v>99.13</v>
      </c>
      <c r="E17" s="95">
        <v>28</v>
      </c>
      <c r="F17" s="95">
        <v>41.2</v>
      </c>
      <c r="G17" s="95">
        <v>46</v>
      </c>
      <c r="H17" s="95">
        <v>38.799999999999997</v>
      </c>
      <c r="I17" s="95">
        <v>43.5</v>
      </c>
      <c r="J17" s="95">
        <v>0</v>
      </c>
      <c r="K17" s="95" t="s">
        <v>17</v>
      </c>
    </row>
    <row r="18" spans="1:11" ht="15" x14ac:dyDescent="0.15">
      <c r="A18" s="95" t="s">
        <v>702</v>
      </c>
      <c r="B18" s="95">
        <v>39</v>
      </c>
      <c r="C18" s="95">
        <v>100</v>
      </c>
      <c r="D18" s="95">
        <v>100</v>
      </c>
      <c r="E18" s="95">
        <v>19</v>
      </c>
      <c r="F18" s="95">
        <v>47.2</v>
      </c>
      <c r="G18" s="95">
        <v>58.5</v>
      </c>
      <c r="H18" s="95">
        <v>43.7</v>
      </c>
      <c r="I18" s="95">
        <v>51.9</v>
      </c>
      <c r="J18" s="95">
        <v>0</v>
      </c>
      <c r="K18" s="95" t="s">
        <v>17</v>
      </c>
    </row>
    <row r="19" spans="1:11" ht="15" x14ac:dyDescent="0.15">
      <c r="A19" s="95" t="s">
        <v>703</v>
      </c>
      <c r="B19" s="95">
        <v>120</v>
      </c>
      <c r="C19" s="95">
        <v>100</v>
      </c>
      <c r="D19" s="95">
        <v>100</v>
      </c>
      <c r="E19" s="95">
        <v>16</v>
      </c>
      <c r="F19" s="95">
        <v>33.4</v>
      </c>
      <c r="G19" s="95">
        <v>74.7</v>
      </c>
      <c r="H19" s="95">
        <v>21.6</v>
      </c>
      <c r="I19" s="95">
        <v>47.8</v>
      </c>
      <c r="J19" s="95">
        <v>0</v>
      </c>
      <c r="K19" s="95" t="s">
        <v>17</v>
      </c>
    </row>
    <row r="20" spans="1:11" ht="30" x14ac:dyDescent="0.15">
      <c r="A20" s="95" t="s">
        <v>704</v>
      </c>
      <c r="B20" s="95">
        <v>75</v>
      </c>
      <c r="C20" s="95">
        <v>100</v>
      </c>
      <c r="D20" s="95">
        <v>100</v>
      </c>
      <c r="E20" s="95">
        <v>20</v>
      </c>
      <c r="F20" s="95">
        <v>51</v>
      </c>
      <c r="G20" s="95">
        <v>70.400000000000006</v>
      </c>
      <c r="H20" s="95">
        <v>45.9</v>
      </c>
      <c r="I20" s="95">
        <v>61.3</v>
      </c>
      <c r="J20" s="95">
        <v>0</v>
      </c>
      <c r="K20" s="95" t="s">
        <v>17</v>
      </c>
    </row>
    <row r="21" spans="1:11" ht="15" x14ac:dyDescent="0.15">
      <c r="A21" s="95" t="s">
        <v>705</v>
      </c>
      <c r="B21" s="95">
        <v>250</v>
      </c>
      <c r="C21" s="95">
        <v>100</v>
      </c>
      <c r="D21" s="95">
        <v>100</v>
      </c>
      <c r="E21" s="95">
        <v>3</v>
      </c>
      <c r="F21" s="95">
        <v>121.6</v>
      </c>
      <c r="G21" s="95">
        <v>171.8</v>
      </c>
      <c r="H21" s="95">
        <v>97.8</v>
      </c>
      <c r="I21" s="95">
        <v>129.69999999999999</v>
      </c>
      <c r="J21" s="95">
        <v>0</v>
      </c>
      <c r="K21" s="95" t="s">
        <v>17</v>
      </c>
    </row>
    <row r="22" spans="1:11" ht="15" x14ac:dyDescent="0.15">
      <c r="A22" s="95" t="s">
        <v>706</v>
      </c>
      <c r="B22" s="95">
        <v>248</v>
      </c>
      <c r="C22" s="95">
        <v>100</v>
      </c>
      <c r="D22" s="95">
        <v>100</v>
      </c>
      <c r="E22" s="95">
        <v>3</v>
      </c>
      <c r="F22" s="95">
        <v>62.7</v>
      </c>
      <c r="G22" s="95">
        <v>142</v>
      </c>
      <c r="H22" s="95">
        <v>36.6</v>
      </c>
      <c r="I22" s="95">
        <v>81.400000000000006</v>
      </c>
      <c r="J22" s="95">
        <v>0</v>
      </c>
      <c r="K22" s="95" t="s">
        <v>17</v>
      </c>
    </row>
    <row r="23" spans="1:11" ht="15" x14ac:dyDescent="0.15">
      <c r="A23" s="95" t="s">
        <v>707</v>
      </c>
      <c r="B23" s="95">
        <v>165</v>
      </c>
      <c r="C23" s="95">
        <v>100</v>
      </c>
      <c r="D23" s="95">
        <v>100</v>
      </c>
      <c r="E23" s="95">
        <v>16</v>
      </c>
      <c r="F23" s="95">
        <v>44.3</v>
      </c>
      <c r="G23" s="95">
        <v>95.2</v>
      </c>
      <c r="H23" s="95">
        <v>34.6</v>
      </c>
      <c r="I23" s="95">
        <v>56.6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K5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708</v>
      </c>
      <c r="B4" s="98">
        <f>SUM(B8:B53)</f>
        <v>8096</v>
      </c>
      <c r="C4" s="97">
        <f>SUMPRODUCT(B8:B53,C8:C53)/SUM(B8:B53)</f>
        <v>99.857052865612644</v>
      </c>
      <c r="D4" s="97">
        <f>SUMPRODUCT(B8:B53,D8:D53)/SUM(B8:B53)</f>
        <v>99.82380558300396</v>
      </c>
      <c r="E4" s="97">
        <f>SUMPRODUCT(B8:B53,E8:E53)/SUM(B8:B53)</f>
        <v>12.266057312252965</v>
      </c>
      <c r="F4" s="97">
        <f>SUMPRODUCT(B8:B53,F8:F53)/SUM(B8:B53)</f>
        <v>80.374691205533594</v>
      </c>
      <c r="G4" s="97">
        <f>SUMPRODUCT(B8:B53,G8:G53)/SUM(B8:B53)</f>
        <v>155.66246294466401</v>
      </c>
      <c r="H4" s="97">
        <f>SUMPRODUCT(B8:B53,H8:H53)/SUM(B8:B53)</f>
        <v>64.933522727272731</v>
      </c>
      <c r="I4" s="97">
        <f>SUMPRODUCT(B8:B53,I8:I53)/SUM(B8:B53)</f>
        <v>98.681138833992094</v>
      </c>
      <c r="J4" s="98">
        <f>SUMIFS(B8:B53,K8:K53,"=Fibre")</f>
        <v>7810</v>
      </c>
      <c r="K4" s="98">
        <f>SUMIFS(B8:B53,K8:K53,"=Fibrage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9">
        <f>J4/B4</f>
        <v>0.96467391304347827</v>
      </c>
      <c r="K5" s="99">
        <f>K4/B4</f>
        <v>0</v>
      </c>
    </row>
    <row r="7" spans="1:11" ht="60" x14ac:dyDescent="0.15">
      <c r="A7" s="96" t="s">
        <v>13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14</v>
      </c>
      <c r="K7" s="96" t="s">
        <v>15</v>
      </c>
    </row>
    <row r="8" spans="1:11" ht="15" x14ac:dyDescent="0.15">
      <c r="A8" s="100" t="s">
        <v>709</v>
      </c>
      <c r="B8" s="100">
        <v>98</v>
      </c>
      <c r="C8" s="100">
        <v>100</v>
      </c>
      <c r="D8" s="100">
        <v>100</v>
      </c>
      <c r="E8" s="100">
        <v>19</v>
      </c>
      <c r="F8" s="100">
        <v>48.8</v>
      </c>
      <c r="G8" s="100">
        <v>79.099999999999994</v>
      </c>
      <c r="H8" s="100">
        <v>39.200000000000003</v>
      </c>
      <c r="I8" s="100">
        <v>59.5</v>
      </c>
      <c r="J8" s="100">
        <v>0</v>
      </c>
      <c r="K8" s="100" t="s">
        <v>17</v>
      </c>
    </row>
    <row r="9" spans="1:11" ht="15" x14ac:dyDescent="0.15">
      <c r="A9" s="100" t="s">
        <v>710</v>
      </c>
      <c r="B9" s="100">
        <v>93</v>
      </c>
      <c r="C9" s="100">
        <v>100</v>
      </c>
      <c r="D9" s="100">
        <v>99.78</v>
      </c>
      <c r="E9" s="100">
        <v>7</v>
      </c>
      <c r="F9" s="100">
        <v>32.6</v>
      </c>
      <c r="G9" s="100">
        <v>73.8</v>
      </c>
      <c r="H9" s="100">
        <v>19.399999999999999</v>
      </c>
      <c r="I9" s="100">
        <v>46.8</v>
      </c>
      <c r="J9" s="100">
        <v>0</v>
      </c>
      <c r="K9" s="100" t="s">
        <v>17</v>
      </c>
    </row>
    <row r="10" spans="1:11" ht="15" x14ac:dyDescent="0.15">
      <c r="A10" s="100" t="s">
        <v>711</v>
      </c>
      <c r="B10" s="100">
        <v>304</v>
      </c>
      <c r="C10" s="100">
        <v>100</v>
      </c>
      <c r="D10" s="100">
        <v>100</v>
      </c>
      <c r="E10" s="100">
        <v>22</v>
      </c>
      <c r="F10" s="100">
        <v>45.7</v>
      </c>
      <c r="G10" s="100">
        <v>128.9</v>
      </c>
      <c r="H10" s="100">
        <v>30.5</v>
      </c>
      <c r="I10" s="100">
        <v>72.8</v>
      </c>
      <c r="J10" s="100">
        <v>1</v>
      </c>
      <c r="K10" s="100" t="s">
        <v>17</v>
      </c>
    </row>
    <row r="11" spans="1:11" ht="15" x14ac:dyDescent="0.15">
      <c r="A11" s="100" t="s">
        <v>712</v>
      </c>
      <c r="B11" s="100">
        <v>120</v>
      </c>
      <c r="C11" s="100">
        <v>100</v>
      </c>
      <c r="D11" s="100">
        <v>99.75</v>
      </c>
      <c r="E11" s="100">
        <v>27</v>
      </c>
      <c r="F11" s="100">
        <v>58.3</v>
      </c>
      <c r="G11" s="100">
        <v>89.4</v>
      </c>
      <c r="H11" s="100">
        <v>52.6</v>
      </c>
      <c r="I11" s="100">
        <v>69.5</v>
      </c>
      <c r="J11" s="100">
        <v>0</v>
      </c>
      <c r="K11" s="100" t="s">
        <v>17</v>
      </c>
    </row>
    <row r="12" spans="1:11" ht="15" x14ac:dyDescent="0.15">
      <c r="A12" s="100" t="s">
        <v>713</v>
      </c>
      <c r="B12" s="100">
        <v>139</v>
      </c>
      <c r="C12" s="100">
        <v>100</v>
      </c>
      <c r="D12" s="100">
        <v>100</v>
      </c>
      <c r="E12" s="100">
        <v>15</v>
      </c>
      <c r="F12" s="100">
        <v>123.3</v>
      </c>
      <c r="G12" s="100">
        <v>123.3</v>
      </c>
      <c r="H12" s="100">
        <v>123.3</v>
      </c>
      <c r="I12" s="100">
        <v>123.3</v>
      </c>
      <c r="J12" s="100">
        <v>0</v>
      </c>
      <c r="K12" s="100" t="s">
        <v>17</v>
      </c>
    </row>
    <row r="13" spans="1:11" ht="15" x14ac:dyDescent="0.15">
      <c r="A13" s="100" t="s">
        <v>714</v>
      </c>
      <c r="B13" s="100">
        <v>120</v>
      </c>
      <c r="C13" s="100">
        <v>100</v>
      </c>
      <c r="D13" s="100">
        <v>99.75</v>
      </c>
      <c r="E13" s="100">
        <v>20</v>
      </c>
      <c r="F13" s="100">
        <v>80.900000000000006</v>
      </c>
      <c r="G13" s="100">
        <v>98.6</v>
      </c>
      <c r="H13" s="100">
        <v>73.3</v>
      </c>
      <c r="I13" s="100">
        <v>86.1</v>
      </c>
      <c r="J13" s="100">
        <v>0</v>
      </c>
      <c r="K13" s="100" t="s">
        <v>17</v>
      </c>
    </row>
    <row r="14" spans="1:11" ht="15" x14ac:dyDescent="0.15">
      <c r="A14" s="100" t="s">
        <v>715</v>
      </c>
      <c r="B14" s="100">
        <v>57</v>
      </c>
      <c r="C14" s="100">
        <v>100</v>
      </c>
      <c r="D14" s="100">
        <v>100</v>
      </c>
      <c r="E14" s="100">
        <v>13</v>
      </c>
      <c r="F14" s="100">
        <v>56.7</v>
      </c>
      <c r="G14" s="100">
        <v>66.900000000000006</v>
      </c>
      <c r="H14" s="100">
        <v>52.2</v>
      </c>
      <c r="I14" s="100">
        <v>61.9</v>
      </c>
      <c r="J14" s="100">
        <v>0</v>
      </c>
      <c r="K14" s="100" t="s">
        <v>17</v>
      </c>
    </row>
    <row r="15" spans="1:11" ht="30" x14ac:dyDescent="0.15">
      <c r="A15" s="100" t="s">
        <v>716</v>
      </c>
      <c r="B15" s="100">
        <v>40</v>
      </c>
      <c r="C15" s="100">
        <v>100</v>
      </c>
      <c r="D15" s="100">
        <v>100</v>
      </c>
      <c r="E15" s="100">
        <v>72</v>
      </c>
      <c r="F15" s="100">
        <v>9.1</v>
      </c>
      <c r="G15" s="100">
        <v>12.5</v>
      </c>
      <c r="H15" s="100">
        <v>9</v>
      </c>
      <c r="I15" s="100">
        <v>11.5</v>
      </c>
      <c r="J15" s="100">
        <v>0</v>
      </c>
      <c r="K15" s="100" t="s">
        <v>46</v>
      </c>
    </row>
    <row r="16" spans="1:11" ht="30" x14ac:dyDescent="0.15">
      <c r="A16" s="100" t="s">
        <v>717</v>
      </c>
      <c r="B16" s="100">
        <v>79</v>
      </c>
      <c r="C16" s="100">
        <v>100</v>
      </c>
      <c r="D16" s="100">
        <v>100</v>
      </c>
      <c r="E16" s="100">
        <v>55</v>
      </c>
      <c r="F16" s="100">
        <v>11.4</v>
      </c>
      <c r="G16" s="100">
        <v>15.2</v>
      </c>
      <c r="H16" s="100">
        <v>9.8000000000000007</v>
      </c>
      <c r="I16" s="100">
        <v>13.4</v>
      </c>
      <c r="J16" s="100">
        <v>0</v>
      </c>
      <c r="K16" s="100" t="s">
        <v>46</v>
      </c>
    </row>
    <row r="17" spans="1:11" ht="15" x14ac:dyDescent="0.15">
      <c r="A17" s="100" t="s">
        <v>718</v>
      </c>
      <c r="B17" s="100">
        <v>140</v>
      </c>
      <c r="C17" s="100">
        <v>100</v>
      </c>
      <c r="D17" s="100">
        <v>100</v>
      </c>
      <c r="E17" s="100">
        <v>10</v>
      </c>
      <c r="F17" s="100">
        <v>63.2</v>
      </c>
      <c r="G17" s="100">
        <v>103.4</v>
      </c>
      <c r="H17" s="100">
        <v>50.2</v>
      </c>
      <c r="I17" s="100">
        <v>73</v>
      </c>
      <c r="J17" s="100">
        <v>0</v>
      </c>
      <c r="K17" s="100" t="s">
        <v>17</v>
      </c>
    </row>
    <row r="18" spans="1:11" ht="15" x14ac:dyDescent="0.15">
      <c r="A18" s="100" t="s">
        <v>719</v>
      </c>
      <c r="B18" s="100">
        <v>257</v>
      </c>
      <c r="C18" s="100">
        <v>100</v>
      </c>
      <c r="D18" s="100">
        <v>100</v>
      </c>
      <c r="E18" s="100">
        <v>23</v>
      </c>
      <c r="F18" s="100">
        <v>113</v>
      </c>
      <c r="G18" s="100">
        <v>148.5</v>
      </c>
      <c r="H18" s="100">
        <v>109.4</v>
      </c>
      <c r="I18" s="100">
        <v>121.3</v>
      </c>
      <c r="J18" s="100">
        <v>0</v>
      </c>
      <c r="K18" s="100" t="s">
        <v>17</v>
      </c>
    </row>
    <row r="19" spans="1:11" ht="15" x14ac:dyDescent="0.15">
      <c r="A19" s="100" t="s">
        <v>720</v>
      </c>
      <c r="B19" s="100">
        <v>297</v>
      </c>
      <c r="C19" s="100">
        <v>100</v>
      </c>
      <c r="D19" s="100">
        <v>100</v>
      </c>
      <c r="E19" s="100">
        <v>15</v>
      </c>
      <c r="F19" s="100">
        <v>42.4</v>
      </c>
      <c r="G19" s="100">
        <v>138.5</v>
      </c>
      <c r="H19" s="100">
        <v>21.6</v>
      </c>
      <c r="I19" s="100">
        <v>78.099999999999994</v>
      </c>
      <c r="J19" s="100">
        <v>0</v>
      </c>
      <c r="K19" s="100" t="s">
        <v>17</v>
      </c>
    </row>
    <row r="20" spans="1:11" ht="15" x14ac:dyDescent="0.15">
      <c r="A20" s="100" t="s">
        <v>721</v>
      </c>
      <c r="B20" s="100">
        <v>175</v>
      </c>
      <c r="C20" s="100">
        <v>100</v>
      </c>
      <c r="D20" s="100">
        <v>100</v>
      </c>
      <c r="E20" s="100">
        <v>21</v>
      </c>
      <c r="F20" s="100">
        <v>86.3</v>
      </c>
      <c r="G20" s="100">
        <v>131.30000000000001</v>
      </c>
      <c r="H20" s="100">
        <v>75.3</v>
      </c>
      <c r="I20" s="100">
        <v>120.4</v>
      </c>
      <c r="J20" s="100">
        <v>0</v>
      </c>
      <c r="K20" s="100" t="s">
        <v>17</v>
      </c>
    </row>
    <row r="21" spans="1:11" ht="15" x14ac:dyDescent="0.15">
      <c r="A21" s="100" t="s">
        <v>722</v>
      </c>
      <c r="B21" s="100">
        <v>86</v>
      </c>
      <c r="C21" s="100">
        <v>100</v>
      </c>
      <c r="D21" s="100">
        <v>99.04</v>
      </c>
      <c r="E21" s="100">
        <v>8</v>
      </c>
      <c r="F21" s="100">
        <v>139.69999999999999</v>
      </c>
      <c r="G21" s="100">
        <v>163.69999999999999</v>
      </c>
      <c r="H21" s="100">
        <v>133.6</v>
      </c>
      <c r="I21" s="100">
        <v>147</v>
      </c>
      <c r="J21" s="100">
        <v>0</v>
      </c>
      <c r="K21" s="100" t="s">
        <v>17</v>
      </c>
    </row>
    <row r="22" spans="1:11" ht="15" x14ac:dyDescent="0.15">
      <c r="A22" s="100" t="s">
        <v>723</v>
      </c>
      <c r="B22" s="100">
        <v>130</v>
      </c>
      <c r="C22" s="100">
        <v>100</v>
      </c>
      <c r="D22" s="100">
        <v>99.97</v>
      </c>
      <c r="E22" s="100">
        <v>7</v>
      </c>
      <c r="F22" s="100">
        <v>47.8</v>
      </c>
      <c r="G22" s="100">
        <v>85.7</v>
      </c>
      <c r="H22" s="100">
        <v>34.6</v>
      </c>
      <c r="I22" s="100">
        <v>58</v>
      </c>
      <c r="J22" s="100">
        <v>0</v>
      </c>
      <c r="K22" s="100" t="s">
        <v>17</v>
      </c>
    </row>
    <row r="23" spans="1:11" ht="15" x14ac:dyDescent="0.15">
      <c r="A23" s="100" t="s">
        <v>724</v>
      </c>
      <c r="B23" s="100">
        <v>185</v>
      </c>
      <c r="C23" s="100">
        <v>99.85</v>
      </c>
      <c r="D23" s="100">
        <v>99.42</v>
      </c>
      <c r="E23" s="100">
        <v>19</v>
      </c>
      <c r="F23" s="100">
        <v>34.200000000000003</v>
      </c>
      <c r="G23" s="100">
        <v>120.2</v>
      </c>
      <c r="H23" s="100">
        <v>21.6</v>
      </c>
      <c r="I23" s="100">
        <v>67.8</v>
      </c>
      <c r="J23" s="100">
        <v>0</v>
      </c>
      <c r="K23" s="100" t="s">
        <v>17</v>
      </c>
    </row>
    <row r="24" spans="1:11" ht="15" x14ac:dyDescent="0.15">
      <c r="A24" s="100" t="s">
        <v>725</v>
      </c>
      <c r="B24" s="100">
        <v>151</v>
      </c>
      <c r="C24" s="100">
        <v>100</v>
      </c>
      <c r="D24" s="100">
        <v>100</v>
      </c>
      <c r="E24" s="100">
        <v>15</v>
      </c>
      <c r="F24" s="100">
        <v>33.5</v>
      </c>
      <c r="G24" s="100">
        <v>100.4</v>
      </c>
      <c r="H24" s="100">
        <v>19</v>
      </c>
      <c r="I24" s="100">
        <v>64</v>
      </c>
      <c r="J24" s="100">
        <v>0</v>
      </c>
      <c r="K24" s="100" t="s">
        <v>17</v>
      </c>
    </row>
    <row r="25" spans="1:11" ht="15" x14ac:dyDescent="0.15">
      <c r="A25" s="100" t="s">
        <v>726</v>
      </c>
      <c r="B25" s="100">
        <v>145</v>
      </c>
      <c r="C25" s="100">
        <v>92.21</v>
      </c>
      <c r="D25" s="100">
        <v>92.21</v>
      </c>
      <c r="E25" s="100">
        <v>32</v>
      </c>
      <c r="F25" s="100">
        <v>70.8</v>
      </c>
      <c r="G25" s="100">
        <v>104.8</v>
      </c>
      <c r="H25" s="100">
        <v>63.6</v>
      </c>
      <c r="I25" s="100">
        <v>84.1</v>
      </c>
      <c r="J25" s="100">
        <v>0</v>
      </c>
      <c r="K25" s="100" t="s">
        <v>17</v>
      </c>
    </row>
    <row r="26" spans="1:11" ht="15" x14ac:dyDescent="0.15">
      <c r="A26" s="100" t="s">
        <v>727</v>
      </c>
      <c r="B26" s="100">
        <v>145</v>
      </c>
      <c r="C26" s="100">
        <v>100</v>
      </c>
      <c r="D26" s="100">
        <v>100</v>
      </c>
      <c r="E26" s="100">
        <v>15</v>
      </c>
      <c r="F26" s="100">
        <v>57.6</v>
      </c>
      <c r="G26" s="100">
        <v>95.1</v>
      </c>
      <c r="H26" s="100">
        <v>47.6</v>
      </c>
      <c r="I26" s="100">
        <v>71</v>
      </c>
      <c r="J26" s="100">
        <v>0</v>
      </c>
      <c r="K26" s="100" t="s">
        <v>17</v>
      </c>
    </row>
    <row r="27" spans="1:11" ht="15" x14ac:dyDescent="0.15">
      <c r="A27" s="100" t="s">
        <v>728</v>
      </c>
      <c r="B27" s="100">
        <v>143</v>
      </c>
      <c r="C27" s="100">
        <v>100</v>
      </c>
      <c r="D27" s="100">
        <v>100</v>
      </c>
      <c r="E27" s="100">
        <v>24</v>
      </c>
      <c r="F27" s="100">
        <v>50.7</v>
      </c>
      <c r="G27" s="100">
        <v>93.7</v>
      </c>
      <c r="H27" s="100">
        <v>41</v>
      </c>
      <c r="I27" s="100">
        <v>65.900000000000006</v>
      </c>
      <c r="J27" s="100">
        <v>0</v>
      </c>
      <c r="K27" s="100" t="s">
        <v>17</v>
      </c>
    </row>
    <row r="28" spans="1:11" ht="30" x14ac:dyDescent="0.15">
      <c r="A28" s="100" t="s">
        <v>729</v>
      </c>
      <c r="B28" s="100">
        <v>85</v>
      </c>
      <c r="C28" s="100">
        <v>100</v>
      </c>
      <c r="D28" s="100">
        <v>99.93</v>
      </c>
      <c r="E28" s="100">
        <v>18</v>
      </c>
      <c r="F28" s="100">
        <v>53.9</v>
      </c>
      <c r="G28" s="100">
        <v>78.3</v>
      </c>
      <c r="H28" s="100">
        <v>46.1</v>
      </c>
      <c r="I28" s="100">
        <v>68.599999999999994</v>
      </c>
      <c r="J28" s="100">
        <v>0</v>
      </c>
      <c r="K28" s="100" t="s">
        <v>17</v>
      </c>
    </row>
    <row r="29" spans="1:11" ht="15" x14ac:dyDescent="0.15">
      <c r="A29" s="100" t="s">
        <v>730</v>
      </c>
      <c r="B29" s="100">
        <v>51</v>
      </c>
      <c r="C29" s="100">
        <v>100</v>
      </c>
      <c r="D29" s="100">
        <v>100</v>
      </c>
      <c r="E29" s="100">
        <v>15</v>
      </c>
      <c r="F29" s="100">
        <v>51</v>
      </c>
      <c r="G29" s="100">
        <v>61</v>
      </c>
      <c r="H29" s="100">
        <v>43.5</v>
      </c>
      <c r="I29" s="100">
        <v>54.1</v>
      </c>
      <c r="J29" s="100">
        <v>0</v>
      </c>
      <c r="K29" s="100" t="s">
        <v>17</v>
      </c>
    </row>
    <row r="30" spans="1:11" ht="15" x14ac:dyDescent="0.15">
      <c r="A30" s="100" t="s">
        <v>731</v>
      </c>
      <c r="B30" s="100">
        <v>46</v>
      </c>
      <c r="C30" s="100">
        <v>100</v>
      </c>
      <c r="D30" s="100">
        <v>100</v>
      </c>
      <c r="E30" s="100">
        <v>13</v>
      </c>
      <c r="F30" s="100">
        <v>45</v>
      </c>
      <c r="G30" s="100">
        <v>56.6</v>
      </c>
      <c r="H30" s="100">
        <v>37.9</v>
      </c>
      <c r="I30" s="100">
        <v>48.5</v>
      </c>
      <c r="J30" s="100">
        <v>0</v>
      </c>
      <c r="K30" s="100" t="s">
        <v>17</v>
      </c>
    </row>
    <row r="31" spans="1:11" ht="15" x14ac:dyDescent="0.15">
      <c r="A31" s="100" t="s">
        <v>732</v>
      </c>
      <c r="B31" s="100">
        <v>72</v>
      </c>
      <c r="C31" s="100">
        <v>100</v>
      </c>
      <c r="D31" s="100">
        <v>100</v>
      </c>
      <c r="E31" s="100">
        <v>13</v>
      </c>
      <c r="F31" s="100">
        <v>61.2</v>
      </c>
      <c r="G31" s="100">
        <v>82.6</v>
      </c>
      <c r="H31" s="100">
        <v>52</v>
      </c>
      <c r="I31" s="100">
        <v>69.900000000000006</v>
      </c>
      <c r="J31" s="100">
        <v>0</v>
      </c>
      <c r="K31" s="100" t="s">
        <v>17</v>
      </c>
    </row>
    <row r="32" spans="1:11" ht="30" x14ac:dyDescent="0.15">
      <c r="A32" s="100" t="s">
        <v>733</v>
      </c>
      <c r="B32" s="100">
        <v>150</v>
      </c>
      <c r="C32" s="100">
        <v>100</v>
      </c>
      <c r="D32" s="100">
        <v>100</v>
      </c>
      <c r="E32" s="100">
        <v>7</v>
      </c>
      <c r="F32" s="100">
        <v>39.200000000000003</v>
      </c>
      <c r="G32" s="100">
        <v>90.7</v>
      </c>
      <c r="H32" s="100">
        <v>14.9</v>
      </c>
      <c r="I32" s="100">
        <v>49.5</v>
      </c>
      <c r="J32" s="100">
        <v>0</v>
      </c>
      <c r="K32" s="100" t="s">
        <v>17</v>
      </c>
    </row>
    <row r="33" spans="1:11" ht="15" x14ac:dyDescent="0.15">
      <c r="A33" s="100" t="s">
        <v>734</v>
      </c>
      <c r="B33" s="100">
        <v>67</v>
      </c>
      <c r="C33" s="100">
        <v>100</v>
      </c>
      <c r="D33" s="100">
        <v>100</v>
      </c>
      <c r="E33" s="100">
        <v>7</v>
      </c>
      <c r="F33" s="100">
        <v>48.6</v>
      </c>
      <c r="G33" s="100">
        <v>65.7</v>
      </c>
      <c r="H33" s="100">
        <v>38.5</v>
      </c>
      <c r="I33" s="100">
        <v>54</v>
      </c>
      <c r="J33" s="100">
        <v>0</v>
      </c>
      <c r="K33" s="100" t="s">
        <v>17</v>
      </c>
    </row>
    <row r="34" spans="1:11" ht="15" x14ac:dyDescent="0.15">
      <c r="A34" s="100" t="s">
        <v>735</v>
      </c>
      <c r="B34" s="100">
        <v>79</v>
      </c>
      <c r="C34" s="100">
        <v>100</v>
      </c>
      <c r="D34" s="100">
        <v>100</v>
      </c>
      <c r="E34" s="100">
        <v>7</v>
      </c>
      <c r="F34" s="100">
        <v>53.8</v>
      </c>
      <c r="G34" s="100">
        <v>75.599999999999994</v>
      </c>
      <c r="H34" s="100">
        <v>47.7</v>
      </c>
      <c r="I34" s="100">
        <v>59.1</v>
      </c>
      <c r="J34" s="100">
        <v>0</v>
      </c>
      <c r="K34" s="100" t="s">
        <v>17</v>
      </c>
    </row>
    <row r="35" spans="1:11" ht="15" x14ac:dyDescent="0.15">
      <c r="A35" s="100" t="s">
        <v>736</v>
      </c>
      <c r="B35" s="100">
        <v>250</v>
      </c>
      <c r="C35" s="100">
        <v>100</v>
      </c>
      <c r="D35" s="100">
        <v>100</v>
      </c>
      <c r="E35" s="100">
        <v>11</v>
      </c>
      <c r="F35" s="100">
        <v>17.7</v>
      </c>
      <c r="G35" s="100">
        <v>62.1</v>
      </c>
      <c r="H35" s="100">
        <v>10.199999999999999</v>
      </c>
      <c r="I35" s="100">
        <v>27.9</v>
      </c>
      <c r="J35" s="100">
        <v>0</v>
      </c>
      <c r="K35" s="100" t="s">
        <v>17</v>
      </c>
    </row>
    <row r="36" spans="1:11" ht="15" x14ac:dyDescent="0.15">
      <c r="A36" s="100" t="s">
        <v>737</v>
      </c>
      <c r="B36" s="100">
        <v>251</v>
      </c>
      <c r="C36" s="100">
        <v>100</v>
      </c>
      <c r="D36" s="100">
        <v>100</v>
      </c>
      <c r="E36" s="100">
        <v>0</v>
      </c>
      <c r="F36" s="100">
        <v>99</v>
      </c>
      <c r="G36" s="100">
        <v>99</v>
      </c>
      <c r="H36" s="100">
        <v>99</v>
      </c>
      <c r="I36" s="100">
        <v>99</v>
      </c>
      <c r="J36" s="100">
        <v>0</v>
      </c>
      <c r="K36" s="100" t="s">
        <v>17</v>
      </c>
    </row>
    <row r="37" spans="1:11" ht="15" x14ac:dyDescent="0.15">
      <c r="A37" s="100" t="s">
        <v>738</v>
      </c>
      <c r="B37" s="100">
        <v>200</v>
      </c>
      <c r="C37" s="100">
        <v>100</v>
      </c>
      <c r="D37" s="100">
        <v>100</v>
      </c>
      <c r="E37" s="100">
        <v>8</v>
      </c>
      <c r="F37" s="100">
        <v>92.4</v>
      </c>
      <c r="G37" s="100">
        <v>139.5</v>
      </c>
      <c r="H37" s="100">
        <v>71.5</v>
      </c>
      <c r="I37" s="100">
        <v>117.2</v>
      </c>
      <c r="J37" s="100">
        <v>0</v>
      </c>
      <c r="K37" s="100" t="s">
        <v>17</v>
      </c>
    </row>
    <row r="38" spans="1:11" ht="15" x14ac:dyDescent="0.15">
      <c r="A38" s="100" t="s">
        <v>739</v>
      </c>
      <c r="B38" s="100">
        <v>251</v>
      </c>
      <c r="C38" s="100">
        <v>100</v>
      </c>
      <c r="D38" s="100">
        <v>100</v>
      </c>
      <c r="E38" s="100">
        <v>11</v>
      </c>
      <c r="F38" s="100">
        <v>83.8</v>
      </c>
      <c r="G38" s="100">
        <v>92</v>
      </c>
      <c r="H38" s="100">
        <v>82.1</v>
      </c>
      <c r="I38" s="100">
        <v>86.9</v>
      </c>
      <c r="J38" s="100">
        <v>0</v>
      </c>
      <c r="K38" s="100" t="s">
        <v>17</v>
      </c>
    </row>
    <row r="39" spans="1:11" ht="15" x14ac:dyDescent="0.15">
      <c r="A39" s="100" t="s">
        <v>740</v>
      </c>
      <c r="B39" s="100">
        <v>614</v>
      </c>
      <c r="C39" s="100">
        <v>100</v>
      </c>
      <c r="D39" s="100">
        <v>100</v>
      </c>
      <c r="E39" s="100">
        <v>11</v>
      </c>
      <c r="F39" s="100">
        <v>3.3</v>
      </c>
      <c r="G39" s="100">
        <v>90.1</v>
      </c>
      <c r="H39" s="100">
        <v>2.6</v>
      </c>
      <c r="I39" s="100">
        <v>10.5</v>
      </c>
      <c r="J39" s="100">
        <v>0</v>
      </c>
      <c r="K39" s="100" t="s">
        <v>17</v>
      </c>
    </row>
    <row r="40" spans="1:11" ht="15" x14ac:dyDescent="0.15">
      <c r="A40" s="100" t="s">
        <v>741</v>
      </c>
      <c r="B40" s="100">
        <v>131</v>
      </c>
      <c r="C40" s="100">
        <v>100</v>
      </c>
      <c r="D40" s="100">
        <v>100</v>
      </c>
      <c r="E40" s="100">
        <v>7</v>
      </c>
      <c r="F40" s="100">
        <v>83.2</v>
      </c>
      <c r="G40" s="100">
        <v>115.1</v>
      </c>
      <c r="H40" s="100">
        <v>67.2</v>
      </c>
      <c r="I40" s="100">
        <v>94</v>
      </c>
      <c r="J40" s="100">
        <v>0</v>
      </c>
      <c r="K40" s="100" t="s">
        <v>17</v>
      </c>
    </row>
    <row r="41" spans="1:11" ht="15" x14ac:dyDescent="0.15">
      <c r="A41" s="100" t="s">
        <v>742</v>
      </c>
      <c r="B41" s="100">
        <v>77</v>
      </c>
      <c r="C41" s="100">
        <v>100</v>
      </c>
      <c r="D41" s="100">
        <v>100</v>
      </c>
      <c r="E41" s="100">
        <v>8</v>
      </c>
      <c r="F41" s="100">
        <v>2.7</v>
      </c>
      <c r="G41" s="100">
        <v>13.4</v>
      </c>
      <c r="H41" s="100">
        <v>2.1</v>
      </c>
      <c r="I41" s="100">
        <v>4.0999999999999996</v>
      </c>
      <c r="J41" s="100">
        <v>0</v>
      </c>
      <c r="K41" s="100" t="s">
        <v>17</v>
      </c>
    </row>
    <row r="42" spans="1:11" ht="15" x14ac:dyDescent="0.15">
      <c r="A42" s="100" t="s">
        <v>743</v>
      </c>
      <c r="B42" s="100">
        <v>77</v>
      </c>
      <c r="C42" s="100">
        <v>100</v>
      </c>
      <c r="D42" s="100">
        <v>100</v>
      </c>
      <c r="E42" s="100">
        <v>8</v>
      </c>
      <c r="F42" s="100">
        <v>4</v>
      </c>
      <c r="G42" s="100">
        <v>16.5</v>
      </c>
      <c r="H42" s="100">
        <v>2.2999999999999998</v>
      </c>
      <c r="I42" s="100">
        <v>8</v>
      </c>
      <c r="J42" s="100">
        <v>0</v>
      </c>
      <c r="K42" s="100" t="s">
        <v>17</v>
      </c>
    </row>
    <row r="43" spans="1:11" ht="15" x14ac:dyDescent="0.15">
      <c r="A43" s="100" t="s">
        <v>744</v>
      </c>
      <c r="B43" s="100">
        <v>156</v>
      </c>
      <c r="C43" s="100">
        <v>100</v>
      </c>
      <c r="D43" s="100">
        <v>100</v>
      </c>
      <c r="E43" s="100">
        <v>7</v>
      </c>
      <c r="F43" s="100">
        <v>42.5</v>
      </c>
      <c r="G43" s="100">
        <v>88.2</v>
      </c>
      <c r="H43" s="100">
        <v>29.2</v>
      </c>
      <c r="I43" s="100">
        <v>55.5</v>
      </c>
      <c r="J43" s="100">
        <v>0</v>
      </c>
      <c r="K43" s="100" t="s">
        <v>17</v>
      </c>
    </row>
    <row r="44" spans="1:11" ht="15" x14ac:dyDescent="0.15">
      <c r="A44" s="100" t="s">
        <v>745</v>
      </c>
      <c r="B44" s="100">
        <v>156</v>
      </c>
      <c r="C44" s="100">
        <v>100</v>
      </c>
      <c r="D44" s="100">
        <v>100</v>
      </c>
      <c r="E44" s="100">
        <v>8</v>
      </c>
      <c r="F44" s="100">
        <v>2.5</v>
      </c>
      <c r="G44" s="100">
        <v>24.7</v>
      </c>
      <c r="H44" s="100">
        <v>1.7</v>
      </c>
      <c r="I44" s="100">
        <v>5.2</v>
      </c>
      <c r="J44" s="100">
        <v>0</v>
      </c>
      <c r="K44" s="100" t="s">
        <v>17</v>
      </c>
    </row>
    <row r="45" spans="1:11" ht="15" x14ac:dyDescent="0.15">
      <c r="A45" s="100" t="s">
        <v>746</v>
      </c>
      <c r="B45" s="100">
        <v>154</v>
      </c>
      <c r="C45" s="100">
        <v>100</v>
      </c>
      <c r="D45" s="100">
        <v>100</v>
      </c>
      <c r="E45" s="100">
        <v>8</v>
      </c>
      <c r="F45" s="100">
        <v>50.4</v>
      </c>
      <c r="G45" s="100">
        <v>104.8</v>
      </c>
      <c r="H45" s="100">
        <v>38.700000000000003</v>
      </c>
      <c r="I45" s="100">
        <v>64.599999999999994</v>
      </c>
      <c r="J45" s="100">
        <v>0</v>
      </c>
      <c r="K45" s="100" t="s">
        <v>17</v>
      </c>
    </row>
    <row r="46" spans="1:11" ht="15" x14ac:dyDescent="0.15">
      <c r="A46" s="100" t="s">
        <v>747</v>
      </c>
      <c r="B46" s="100">
        <v>167</v>
      </c>
      <c r="C46" s="100">
        <v>100</v>
      </c>
      <c r="D46" s="100">
        <v>100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 t="s">
        <v>46</v>
      </c>
    </row>
    <row r="47" spans="1:11" ht="15" x14ac:dyDescent="0.15">
      <c r="A47" s="100" t="s">
        <v>748</v>
      </c>
      <c r="B47" s="100">
        <v>335</v>
      </c>
      <c r="C47" s="100">
        <v>100</v>
      </c>
      <c r="D47" s="100">
        <v>99.95</v>
      </c>
      <c r="E47" s="100">
        <v>7</v>
      </c>
      <c r="F47" s="100">
        <v>13.8</v>
      </c>
      <c r="G47" s="100">
        <v>95.7</v>
      </c>
      <c r="H47" s="100">
        <v>7.2</v>
      </c>
      <c r="I47" s="100">
        <v>28.1</v>
      </c>
      <c r="J47" s="100">
        <v>0</v>
      </c>
      <c r="K47" s="100" t="s">
        <v>17</v>
      </c>
    </row>
    <row r="48" spans="1:11" ht="15" x14ac:dyDescent="0.15">
      <c r="A48" s="100" t="s">
        <v>749</v>
      </c>
      <c r="B48" s="100">
        <v>247</v>
      </c>
      <c r="C48" s="100">
        <v>100</v>
      </c>
      <c r="D48" s="100">
        <v>100</v>
      </c>
      <c r="E48" s="100">
        <v>7</v>
      </c>
      <c r="F48" s="100">
        <v>23.1</v>
      </c>
      <c r="G48" s="100">
        <v>108.8</v>
      </c>
      <c r="H48" s="100">
        <v>14.8</v>
      </c>
      <c r="I48" s="100">
        <v>46.6</v>
      </c>
      <c r="J48" s="100">
        <v>0</v>
      </c>
      <c r="K48" s="100" t="s">
        <v>17</v>
      </c>
    </row>
    <row r="49" spans="1:11" ht="15" x14ac:dyDescent="0.15">
      <c r="A49" s="100" t="s">
        <v>750</v>
      </c>
      <c r="B49" s="100">
        <v>151</v>
      </c>
      <c r="C49" s="100">
        <v>100</v>
      </c>
      <c r="D49" s="100">
        <v>100</v>
      </c>
      <c r="E49" s="100">
        <v>12</v>
      </c>
      <c r="F49" s="100">
        <v>104</v>
      </c>
      <c r="G49" s="100">
        <v>152.4</v>
      </c>
      <c r="H49" s="100">
        <v>92.1</v>
      </c>
      <c r="I49" s="100">
        <v>119.1</v>
      </c>
      <c r="J49" s="100">
        <v>0</v>
      </c>
      <c r="K49" s="100" t="s">
        <v>17</v>
      </c>
    </row>
    <row r="50" spans="1:11" ht="15" x14ac:dyDescent="0.15">
      <c r="A50" s="100" t="s">
        <v>751</v>
      </c>
      <c r="B50" s="100">
        <v>80</v>
      </c>
      <c r="C50" s="100">
        <v>100</v>
      </c>
      <c r="D50" s="100">
        <v>100</v>
      </c>
      <c r="E50" s="100">
        <v>7</v>
      </c>
      <c r="F50" s="100">
        <v>51.5</v>
      </c>
      <c r="G50" s="100">
        <v>68.2</v>
      </c>
      <c r="H50" s="100">
        <v>43.9</v>
      </c>
      <c r="I50" s="100">
        <v>57.4</v>
      </c>
      <c r="J50" s="100">
        <v>0</v>
      </c>
      <c r="K50" s="100" t="s">
        <v>17</v>
      </c>
    </row>
    <row r="51" spans="1:11" ht="30" x14ac:dyDescent="0.15">
      <c r="A51" s="100" t="s">
        <v>752</v>
      </c>
      <c r="B51" s="100">
        <v>1045</v>
      </c>
      <c r="C51" s="100">
        <v>100</v>
      </c>
      <c r="D51" s="100">
        <v>100</v>
      </c>
      <c r="E51" s="100">
        <v>7</v>
      </c>
      <c r="F51" s="100">
        <v>278.5</v>
      </c>
      <c r="G51" s="100">
        <v>554.29999999999995</v>
      </c>
      <c r="H51" s="100">
        <v>216.4</v>
      </c>
      <c r="I51" s="100">
        <v>332.7</v>
      </c>
      <c r="J51" s="100">
        <v>0</v>
      </c>
      <c r="K51" s="100" t="s">
        <v>17</v>
      </c>
    </row>
    <row r="52" spans="1:11" ht="15" x14ac:dyDescent="0.15">
      <c r="A52" s="100" t="s">
        <v>753</v>
      </c>
      <c r="B52" s="100">
        <v>150</v>
      </c>
      <c r="C52" s="100">
        <v>100</v>
      </c>
      <c r="D52" s="100">
        <v>100</v>
      </c>
      <c r="E52" s="100">
        <v>7</v>
      </c>
      <c r="F52" s="100">
        <v>87.2</v>
      </c>
      <c r="G52" s="100">
        <v>111.2</v>
      </c>
      <c r="H52" s="100">
        <v>76.400000000000006</v>
      </c>
      <c r="I52" s="100">
        <v>96.4</v>
      </c>
      <c r="J52" s="100">
        <v>0</v>
      </c>
      <c r="K52" s="100" t="s">
        <v>17</v>
      </c>
    </row>
    <row r="53" spans="1:11" ht="15" x14ac:dyDescent="0.15">
      <c r="A53" s="100" t="s">
        <v>754</v>
      </c>
      <c r="B53" s="100">
        <v>150</v>
      </c>
      <c r="C53" s="100">
        <v>100</v>
      </c>
      <c r="D53" s="100">
        <v>100</v>
      </c>
      <c r="E53" s="100">
        <v>7</v>
      </c>
      <c r="F53" s="100">
        <v>75.2</v>
      </c>
      <c r="G53" s="100">
        <v>106.9</v>
      </c>
      <c r="H53" s="100">
        <v>64.900000000000006</v>
      </c>
      <c r="I53" s="100">
        <v>82.7</v>
      </c>
      <c r="J53" s="100">
        <v>0</v>
      </c>
      <c r="K53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K3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755</v>
      </c>
      <c r="B4" s="103">
        <f>SUM(B8:B35)</f>
        <v>5307</v>
      </c>
      <c r="C4" s="102">
        <f>SUMPRODUCT(B8:B35,C8:C35)/SUM(B8:B35)</f>
        <v>100</v>
      </c>
      <c r="D4" s="102">
        <f>SUMPRODUCT(B8:B35,D8:D35)/SUM(B8:B35)</f>
        <v>99.989155831920101</v>
      </c>
      <c r="E4" s="102">
        <f>SUMPRODUCT(B8:B35,E8:E35)/SUM(B8:B35)</f>
        <v>7.1937064254757868</v>
      </c>
      <c r="F4" s="102">
        <f>SUMPRODUCT(B8:B35,F8:F35)/SUM(B8:B35)</f>
        <v>104.38988128886376</v>
      </c>
      <c r="G4" s="102">
        <f>SUMPRODUCT(B8:B35,G8:G35)/SUM(B8:B35)</f>
        <v>164.48219332956469</v>
      </c>
      <c r="H4" s="102">
        <f>SUMPRODUCT(B8:B35,H8:H35)/SUM(B8:B35)</f>
        <v>89.886828716789125</v>
      </c>
      <c r="I4" s="102">
        <f>SUMPRODUCT(B8:B35,I8:I35)/SUM(B8:B35)</f>
        <v>119.40177124552477</v>
      </c>
      <c r="J4" s="103">
        <f>SUMIFS(B8:B35,K8:K35,"=Fibre")</f>
        <v>4367</v>
      </c>
      <c r="K4" s="103">
        <f>SUMIFS(B8:B35,K8:K35,"=Fibrage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4">
        <f>J4/B4</f>
        <v>0.82287544752214059</v>
      </c>
      <c r="K5" s="104">
        <f>K4/B4</f>
        <v>0</v>
      </c>
    </row>
    <row r="7" spans="1:11" ht="60" x14ac:dyDescent="0.15">
      <c r="A7" s="101" t="s">
        <v>13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14</v>
      </c>
      <c r="K7" s="101" t="s">
        <v>15</v>
      </c>
    </row>
    <row r="8" spans="1:11" ht="15" x14ac:dyDescent="0.15">
      <c r="A8" s="105" t="s">
        <v>756</v>
      </c>
      <c r="B8" s="105">
        <v>144</v>
      </c>
      <c r="C8" s="105">
        <v>100</v>
      </c>
      <c r="D8" s="105">
        <v>100</v>
      </c>
      <c r="E8" s="105">
        <v>9</v>
      </c>
      <c r="F8" s="105">
        <v>5.9</v>
      </c>
      <c r="G8" s="105">
        <v>66.5</v>
      </c>
      <c r="H8" s="105">
        <v>3.2</v>
      </c>
      <c r="I8" s="105">
        <v>31.1</v>
      </c>
      <c r="J8" s="105">
        <v>0</v>
      </c>
      <c r="K8" s="105" t="s">
        <v>17</v>
      </c>
    </row>
    <row r="9" spans="1:11" ht="15" x14ac:dyDescent="0.15">
      <c r="A9" s="105" t="s">
        <v>757</v>
      </c>
      <c r="B9" s="105">
        <v>219</v>
      </c>
      <c r="C9" s="105">
        <v>100</v>
      </c>
      <c r="D9" s="105">
        <v>100</v>
      </c>
      <c r="E9" s="105">
        <v>8</v>
      </c>
      <c r="F9" s="105">
        <v>103.7</v>
      </c>
      <c r="G9" s="105">
        <v>150.4</v>
      </c>
      <c r="H9" s="105">
        <v>95.3</v>
      </c>
      <c r="I9" s="105">
        <v>141.80000000000001</v>
      </c>
      <c r="J9" s="105">
        <v>0</v>
      </c>
      <c r="K9" s="105" t="s">
        <v>17</v>
      </c>
    </row>
    <row r="10" spans="1:11" ht="15" x14ac:dyDescent="0.15">
      <c r="A10" s="105" t="s">
        <v>758</v>
      </c>
      <c r="B10" s="105">
        <v>225</v>
      </c>
      <c r="C10" s="105">
        <v>100</v>
      </c>
      <c r="D10" s="105">
        <v>100</v>
      </c>
      <c r="E10" s="105">
        <v>12</v>
      </c>
      <c r="F10" s="105">
        <v>59.4</v>
      </c>
      <c r="G10" s="105">
        <v>123.3</v>
      </c>
      <c r="H10" s="105">
        <v>37.200000000000003</v>
      </c>
      <c r="I10" s="105">
        <v>73.7</v>
      </c>
      <c r="J10" s="105">
        <v>0</v>
      </c>
      <c r="K10" s="105" t="s">
        <v>17</v>
      </c>
    </row>
    <row r="11" spans="1:11" ht="15" x14ac:dyDescent="0.15">
      <c r="A11" s="105" t="s">
        <v>759</v>
      </c>
      <c r="B11" s="105">
        <v>429</v>
      </c>
      <c r="C11" s="105">
        <v>100</v>
      </c>
      <c r="D11" s="105">
        <v>100</v>
      </c>
      <c r="E11" s="105">
        <v>8</v>
      </c>
      <c r="F11" s="105">
        <v>83.5</v>
      </c>
      <c r="G11" s="105">
        <v>205.7</v>
      </c>
      <c r="H11" s="105">
        <v>53.9</v>
      </c>
      <c r="I11" s="105">
        <v>116.4</v>
      </c>
      <c r="J11" s="105">
        <v>0</v>
      </c>
      <c r="K11" s="105" t="s">
        <v>17</v>
      </c>
    </row>
    <row r="12" spans="1:11" ht="15" x14ac:dyDescent="0.15">
      <c r="A12" s="105" t="s">
        <v>760</v>
      </c>
      <c r="B12" s="105">
        <v>121</v>
      </c>
      <c r="C12" s="105">
        <v>100</v>
      </c>
      <c r="D12" s="105">
        <v>100</v>
      </c>
      <c r="E12" s="105">
        <v>11</v>
      </c>
      <c r="F12" s="105">
        <v>53.8</v>
      </c>
      <c r="G12" s="105">
        <v>86.8</v>
      </c>
      <c r="H12" s="105">
        <v>46.6</v>
      </c>
      <c r="I12" s="105">
        <v>63.6</v>
      </c>
      <c r="J12" s="105">
        <v>0</v>
      </c>
      <c r="K12" s="105" t="s">
        <v>17</v>
      </c>
    </row>
    <row r="13" spans="1:11" ht="15" x14ac:dyDescent="0.15">
      <c r="A13" s="105" t="s">
        <v>761</v>
      </c>
      <c r="B13" s="105">
        <v>109</v>
      </c>
      <c r="C13" s="105">
        <v>100</v>
      </c>
      <c r="D13" s="105">
        <v>99.75</v>
      </c>
      <c r="E13" s="105">
        <v>8</v>
      </c>
      <c r="F13" s="105">
        <v>57</v>
      </c>
      <c r="G13" s="105">
        <v>126.8</v>
      </c>
      <c r="H13" s="105">
        <v>46.9</v>
      </c>
      <c r="I13" s="105">
        <v>73.099999999999994</v>
      </c>
      <c r="J13" s="105">
        <v>0</v>
      </c>
      <c r="K13" s="105" t="s">
        <v>17</v>
      </c>
    </row>
    <row r="14" spans="1:11" ht="15" x14ac:dyDescent="0.15">
      <c r="A14" s="105" t="s">
        <v>762</v>
      </c>
      <c r="B14" s="105">
        <v>110</v>
      </c>
      <c r="C14" s="105">
        <v>100</v>
      </c>
      <c r="D14" s="105">
        <v>100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 t="s">
        <v>46</v>
      </c>
    </row>
    <row r="15" spans="1:11" ht="15" x14ac:dyDescent="0.15">
      <c r="A15" s="105" t="s">
        <v>763</v>
      </c>
      <c r="B15" s="105">
        <v>60</v>
      </c>
      <c r="C15" s="105">
        <v>100</v>
      </c>
      <c r="D15" s="105">
        <v>100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 t="s">
        <v>46</v>
      </c>
    </row>
    <row r="16" spans="1:11" ht="15" x14ac:dyDescent="0.15">
      <c r="A16" s="105" t="s">
        <v>764</v>
      </c>
      <c r="B16" s="105">
        <v>404</v>
      </c>
      <c r="C16" s="105">
        <v>100</v>
      </c>
      <c r="D16" s="105">
        <v>100</v>
      </c>
      <c r="E16" s="105">
        <v>7</v>
      </c>
      <c r="F16" s="105">
        <v>414.5</v>
      </c>
      <c r="G16" s="105">
        <v>518.79999999999995</v>
      </c>
      <c r="H16" s="105">
        <v>362.9</v>
      </c>
      <c r="I16" s="105">
        <v>430.2</v>
      </c>
      <c r="J16" s="105">
        <v>0</v>
      </c>
      <c r="K16" s="105" t="s">
        <v>17</v>
      </c>
    </row>
    <row r="17" spans="1:11" ht="15" x14ac:dyDescent="0.15">
      <c r="A17" s="105" t="s">
        <v>765</v>
      </c>
      <c r="B17" s="105">
        <v>137</v>
      </c>
      <c r="C17" s="105">
        <v>100</v>
      </c>
      <c r="D17" s="105">
        <v>99.9</v>
      </c>
      <c r="E17" s="105">
        <v>9</v>
      </c>
      <c r="F17" s="105">
        <v>118.3</v>
      </c>
      <c r="G17" s="105">
        <v>157.9</v>
      </c>
      <c r="H17" s="105">
        <v>100.3</v>
      </c>
      <c r="I17" s="105">
        <v>127.2</v>
      </c>
      <c r="J17" s="105">
        <v>0</v>
      </c>
      <c r="K17" s="105" t="s">
        <v>17</v>
      </c>
    </row>
    <row r="18" spans="1:11" ht="15" x14ac:dyDescent="0.15">
      <c r="A18" s="105" t="s">
        <v>766</v>
      </c>
      <c r="B18" s="105">
        <v>197</v>
      </c>
      <c r="C18" s="105">
        <v>100</v>
      </c>
      <c r="D18" s="105">
        <v>100</v>
      </c>
      <c r="E18" s="105">
        <v>10</v>
      </c>
      <c r="F18" s="105">
        <v>337.1</v>
      </c>
      <c r="G18" s="105">
        <v>402.9</v>
      </c>
      <c r="H18" s="105">
        <v>316.2</v>
      </c>
      <c r="I18" s="105">
        <v>362.8</v>
      </c>
      <c r="J18" s="105">
        <v>0</v>
      </c>
      <c r="K18" s="105" t="s">
        <v>17</v>
      </c>
    </row>
    <row r="19" spans="1:11" ht="15" x14ac:dyDescent="0.15">
      <c r="A19" s="105" t="s">
        <v>767</v>
      </c>
      <c r="B19" s="105">
        <v>152</v>
      </c>
      <c r="C19" s="105">
        <v>100</v>
      </c>
      <c r="D19" s="105">
        <v>100</v>
      </c>
      <c r="E19" s="105">
        <v>10</v>
      </c>
      <c r="F19" s="105">
        <v>64.2</v>
      </c>
      <c r="G19" s="105">
        <v>101.4</v>
      </c>
      <c r="H19" s="105">
        <v>51.4</v>
      </c>
      <c r="I19" s="105">
        <v>73.099999999999994</v>
      </c>
      <c r="J19" s="105">
        <v>0</v>
      </c>
      <c r="K19" s="105" t="s">
        <v>17</v>
      </c>
    </row>
    <row r="20" spans="1:11" ht="15" x14ac:dyDescent="0.15">
      <c r="A20" s="105" t="s">
        <v>768</v>
      </c>
      <c r="B20" s="105">
        <v>252</v>
      </c>
      <c r="C20" s="105">
        <v>100</v>
      </c>
      <c r="D20" s="105">
        <v>100</v>
      </c>
      <c r="E20" s="105">
        <v>8</v>
      </c>
      <c r="F20" s="105">
        <v>14.7</v>
      </c>
      <c r="G20" s="105">
        <v>89.4</v>
      </c>
      <c r="H20" s="105">
        <v>9.6</v>
      </c>
      <c r="I20" s="105">
        <v>28.4</v>
      </c>
      <c r="J20" s="105">
        <v>1</v>
      </c>
      <c r="K20" s="105" t="s">
        <v>17</v>
      </c>
    </row>
    <row r="21" spans="1:11" ht="15" x14ac:dyDescent="0.15">
      <c r="A21" s="105" t="s">
        <v>769</v>
      </c>
      <c r="B21" s="105">
        <v>215</v>
      </c>
      <c r="C21" s="105">
        <v>100</v>
      </c>
      <c r="D21" s="105">
        <v>100</v>
      </c>
      <c r="E21" s="105">
        <v>8</v>
      </c>
      <c r="F21" s="105">
        <v>35.799999999999997</v>
      </c>
      <c r="G21" s="105">
        <v>96.2</v>
      </c>
      <c r="H21" s="105">
        <v>27.4</v>
      </c>
      <c r="I21" s="105">
        <v>50.9</v>
      </c>
      <c r="J21" s="105">
        <v>1</v>
      </c>
      <c r="K21" s="105" t="s">
        <v>17</v>
      </c>
    </row>
    <row r="22" spans="1:11" ht="15" x14ac:dyDescent="0.15">
      <c r="A22" s="105" t="s">
        <v>770</v>
      </c>
      <c r="B22" s="105">
        <v>218</v>
      </c>
      <c r="C22" s="105">
        <v>100</v>
      </c>
      <c r="D22" s="105">
        <v>100</v>
      </c>
      <c r="E22" s="105">
        <v>8</v>
      </c>
      <c r="F22" s="105">
        <v>52.4</v>
      </c>
      <c r="G22" s="105">
        <v>105.1</v>
      </c>
      <c r="H22" s="105">
        <v>34</v>
      </c>
      <c r="I22" s="105">
        <v>65.599999999999994</v>
      </c>
      <c r="J22" s="105">
        <v>1</v>
      </c>
      <c r="K22" s="105" t="s">
        <v>17</v>
      </c>
    </row>
    <row r="23" spans="1:11" ht="15" x14ac:dyDescent="0.15">
      <c r="A23" s="105" t="s">
        <v>771</v>
      </c>
      <c r="B23" s="105">
        <v>224</v>
      </c>
      <c r="C23" s="105">
        <v>100</v>
      </c>
      <c r="D23" s="105">
        <v>100</v>
      </c>
      <c r="E23" s="105">
        <v>8</v>
      </c>
      <c r="F23" s="105">
        <v>27.4</v>
      </c>
      <c r="G23" s="105">
        <v>94.6</v>
      </c>
      <c r="H23" s="105">
        <v>16.7</v>
      </c>
      <c r="I23" s="105">
        <v>45</v>
      </c>
      <c r="J23" s="105">
        <v>1</v>
      </c>
      <c r="K23" s="105" t="s">
        <v>17</v>
      </c>
    </row>
    <row r="24" spans="1:11" ht="15" x14ac:dyDescent="0.15">
      <c r="A24" s="105" t="s">
        <v>772</v>
      </c>
      <c r="B24" s="105">
        <v>271</v>
      </c>
      <c r="C24" s="105">
        <v>100</v>
      </c>
      <c r="D24" s="105">
        <v>100</v>
      </c>
      <c r="E24" s="105">
        <v>8</v>
      </c>
      <c r="F24" s="105">
        <v>96.3</v>
      </c>
      <c r="G24" s="105">
        <v>140.69999999999999</v>
      </c>
      <c r="H24" s="105">
        <v>85.9</v>
      </c>
      <c r="I24" s="105">
        <v>108.7</v>
      </c>
      <c r="J24" s="105">
        <v>0</v>
      </c>
      <c r="K24" s="105" t="s">
        <v>17</v>
      </c>
    </row>
    <row r="25" spans="1:11" ht="15" x14ac:dyDescent="0.15">
      <c r="A25" s="105" t="s">
        <v>773</v>
      </c>
      <c r="B25" s="105">
        <v>188</v>
      </c>
      <c r="C25" s="105">
        <v>100</v>
      </c>
      <c r="D25" s="105">
        <v>100</v>
      </c>
      <c r="E25" s="105">
        <v>0</v>
      </c>
      <c r="F25" s="105">
        <v>90</v>
      </c>
      <c r="G25" s="105">
        <v>90</v>
      </c>
      <c r="H25" s="105">
        <v>90</v>
      </c>
      <c r="I25" s="105">
        <v>90</v>
      </c>
      <c r="J25" s="105">
        <v>0</v>
      </c>
      <c r="K25" s="105" t="s">
        <v>17</v>
      </c>
    </row>
    <row r="26" spans="1:11" ht="15" x14ac:dyDescent="0.15">
      <c r="A26" s="105" t="s">
        <v>774</v>
      </c>
      <c r="B26" s="105">
        <v>200</v>
      </c>
      <c r="C26" s="105">
        <v>100</v>
      </c>
      <c r="D26" s="105">
        <v>100</v>
      </c>
      <c r="E26" s="105">
        <v>10</v>
      </c>
      <c r="F26" s="105">
        <v>391.7</v>
      </c>
      <c r="G26" s="105">
        <v>424.3</v>
      </c>
      <c r="H26" s="105">
        <v>381.6</v>
      </c>
      <c r="I26" s="105">
        <v>398.7</v>
      </c>
      <c r="J26" s="105">
        <v>0</v>
      </c>
      <c r="K26" s="105" t="s">
        <v>17</v>
      </c>
    </row>
    <row r="27" spans="1:11" ht="15" x14ac:dyDescent="0.15">
      <c r="A27" s="105" t="s">
        <v>775</v>
      </c>
      <c r="B27" s="105">
        <v>166</v>
      </c>
      <c r="C27" s="105">
        <v>100</v>
      </c>
      <c r="D27" s="105">
        <v>99.9</v>
      </c>
      <c r="E27" s="105">
        <v>9</v>
      </c>
      <c r="F27" s="105">
        <v>52</v>
      </c>
      <c r="G27" s="105">
        <v>99.6</v>
      </c>
      <c r="H27" s="105">
        <v>37.1</v>
      </c>
      <c r="I27" s="105">
        <v>65</v>
      </c>
      <c r="J27" s="105">
        <v>0</v>
      </c>
      <c r="K27" s="105" t="s">
        <v>17</v>
      </c>
    </row>
    <row r="28" spans="1:11" ht="15" x14ac:dyDescent="0.15">
      <c r="A28" s="105" t="s">
        <v>776</v>
      </c>
      <c r="B28" s="105">
        <v>213</v>
      </c>
      <c r="C28" s="105">
        <v>100</v>
      </c>
      <c r="D28" s="105">
        <v>100</v>
      </c>
      <c r="E28" s="105">
        <v>8</v>
      </c>
      <c r="F28" s="105">
        <v>68.2</v>
      </c>
      <c r="G28" s="105">
        <v>130.4</v>
      </c>
      <c r="H28" s="105">
        <v>52.7</v>
      </c>
      <c r="I28" s="105">
        <v>81.8</v>
      </c>
      <c r="J28" s="105">
        <v>0</v>
      </c>
      <c r="K28" s="105" t="s">
        <v>17</v>
      </c>
    </row>
    <row r="29" spans="1:11" ht="15" x14ac:dyDescent="0.15">
      <c r="A29" s="105" t="s">
        <v>777</v>
      </c>
      <c r="B29" s="105">
        <v>154</v>
      </c>
      <c r="C29" s="105">
        <v>100</v>
      </c>
      <c r="D29" s="105">
        <v>100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 t="s">
        <v>46</v>
      </c>
    </row>
    <row r="30" spans="1:11" ht="15" x14ac:dyDescent="0.15">
      <c r="A30" s="105" t="s">
        <v>778</v>
      </c>
      <c r="B30" s="105">
        <v>154</v>
      </c>
      <c r="C30" s="105">
        <v>100</v>
      </c>
      <c r="D30" s="105">
        <v>100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 t="s">
        <v>46</v>
      </c>
    </row>
    <row r="31" spans="1:11" ht="15" x14ac:dyDescent="0.15">
      <c r="A31" s="105" t="s">
        <v>779</v>
      </c>
      <c r="B31" s="105">
        <v>136</v>
      </c>
      <c r="C31" s="105">
        <v>100</v>
      </c>
      <c r="D31" s="105">
        <v>100</v>
      </c>
      <c r="E31" s="105">
        <v>9</v>
      </c>
      <c r="F31" s="105">
        <v>32.4</v>
      </c>
      <c r="G31" s="105">
        <v>422.2</v>
      </c>
      <c r="H31" s="105">
        <v>3</v>
      </c>
      <c r="I31" s="105">
        <v>98.1</v>
      </c>
      <c r="J31" s="105">
        <v>0</v>
      </c>
      <c r="K31" s="105" t="s">
        <v>17</v>
      </c>
    </row>
    <row r="32" spans="1:11" ht="15" x14ac:dyDescent="0.15">
      <c r="A32" s="105" t="s">
        <v>780</v>
      </c>
      <c r="B32" s="105">
        <v>154</v>
      </c>
      <c r="C32" s="105">
        <v>100</v>
      </c>
      <c r="D32" s="105">
        <v>100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 t="s">
        <v>46</v>
      </c>
    </row>
    <row r="33" spans="1:11" ht="15" x14ac:dyDescent="0.15">
      <c r="A33" s="105" t="s">
        <v>781</v>
      </c>
      <c r="B33" s="105">
        <v>154</v>
      </c>
      <c r="C33" s="105">
        <v>100</v>
      </c>
      <c r="D33" s="105">
        <v>100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 t="s">
        <v>46</v>
      </c>
    </row>
    <row r="34" spans="1:11" ht="15" x14ac:dyDescent="0.15">
      <c r="A34" s="105" t="s">
        <v>782</v>
      </c>
      <c r="B34" s="105">
        <v>154</v>
      </c>
      <c r="C34" s="105">
        <v>100</v>
      </c>
      <c r="D34" s="105">
        <v>100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 t="s">
        <v>46</v>
      </c>
    </row>
    <row r="35" spans="1:11" ht="15" x14ac:dyDescent="0.15">
      <c r="A35" s="105" t="s">
        <v>783</v>
      </c>
      <c r="B35" s="105">
        <v>147</v>
      </c>
      <c r="C35" s="105">
        <v>100</v>
      </c>
      <c r="D35" s="105">
        <v>100</v>
      </c>
      <c r="E35" s="105">
        <v>23</v>
      </c>
      <c r="F35" s="105">
        <v>209.6</v>
      </c>
      <c r="G35" s="105">
        <v>238.9</v>
      </c>
      <c r="H35" s="105">
        <v>198.8</v>
      </c>
      <c r="I35" s="105">
        <v>217.6</v>
      </c>
      <c r="J35" s="105">
        <v>0</v>
      </c>
      <c r="K35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K24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784</v>
      </c>
      <c r="B4" s="108">
        <f>SUM(B8:B24)</f>
        <v>5242</v>
      </c>
      <c r="C4" s="107">
        <f>SUMPRODUCT(B8:B24,C8:C24)/SUM(B8:B24)</f>
        <v>100</v>
      </c>
      <c r="D4" s="107">
        <f>SUMPRODUCT(B8:B24,D8:D24)/SUM(B8:B24)</f>
        <v>99.949830217474243</v>
      </c>
      <c r="E4" s="107">
        <f>SUMPRODUCT(B8:B24,E8:E24)/SUM(B8:B24)</f>
        <v>15.532239603204884</v>
      </c>
      <c r="F4" s="107">
        <f>SUMPRODUCT(B8:B24,F8:F24)/SUM(B8:B24)</f>
        <v>60.831571919114857</v>
      </c>
      <c r="G4" s="107">
        <f>SUMPRODUCT(B8:B24,G8:G24)/SUM(B8:B24)</f>
        <v>272.20314765356738</v>
      </c>
      <c r="H4" s="107">
        <f>SUMPRODUCT(B8:B24,H8:H24)/SUM(B8:B24)</f>
        <v>31.469210225104916</v>
      </c>
      <c r="I4" s="107">
        <f>SUMPRODUCT(B8:B24,I8:I24)/SUM(B8:B24)</f>
        <v>105.78904998092331</v>
      </c>
      <c r="J4" s="108">
        <f>SUMIFS(B8:B24,K8:K24,"=Fibre")</f>
        <v>5147</v>
      </c>
      <c r="K4" s="108">
        <f>SUMIFS(B8:B24,K8:K24,"=Fibrage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9">
        <f>J4/B4</f>
        <v>0.98187714612743227</v>
      </c>
      <c r="K5" s="109">
        <f>K4/B4</f>
        <v>0</v>
      </c>
    </row>
    <row r="7" spans="1:11" ht="60" x14ac:dyDescent="0.15">
      <c r="A7" s="106" t="s">
        <v>13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14</v>
      </c>
      <c r="K7" s="106" t="s">
        <v>15</v>
      </c>
    </row>
    <row r="8" spans="1:11" ht="15" x14ac:dyDescent="0.15">
      <c r="A8" s="110" t="s">
        <v>785</v>
      </c>
      <c r="B8" s="110">
        <v>235</v>
      </c>
      <c r="C8" s="110">
        <v>100</v>
      </c>
      <c r="D8" s="110">
        <v>100</v>
      </c>
      <c r="E8" s="110">
        <v>15</v>
      </c>
      <c r="F8" s="110">
        <v>31.8</v>
      </c>
      <c r="G8" s="110">
        <v>111.3</v>
      </c>
      <c r="H8" s="110">
        <v>17.2</v>
      </c>
      <c r="I8" s="110">
        <v>47.4</v>
      </c>
      <c r="J8" s="110">
        <v>0</v>
      </c>
      <c r="K8" s="110" t="s">
        <v>17</v>
      </c>
    </row>
    <row r="9" spans="1:11" ht="15" x14ac:dyDescent="0.15">
      <c r="A9" s="110" t="s">
        <v>786</v>
      </c>
      <c r="B9" s="110">
        <v>431</v>
      </c>
      <c r="C9" s="110">
        <v>100</v>
      </c>
      <c r="D9" s="110">
        <v>100</v>
      </c>
      <c r="E9" s="110">
        <v>13</v>
      </c>
      <c r="F9" s="110">
        <v>98.2</v>
      </c>
      <c r="G9" s="110">
        <v>207.3</v>
      </c>
      <c r="H9" s="110">
        <v>63.4</v>
      </c>
      <c r="I9" s="110">
        <v>125.1</v>
      </c>
      <c r="J9" s="110">
        <v>0</v>
      </c>
      <c r="K9" s="110" t="s">
        <v>17</v>
      </c>
    </row>
    <row r="10" spans="1:11" ht="15" x14ac:dyDescent="0.15">
      <c r="A10" s="110" t="s">
        <v>787</v>
      </c>
      <c r="B10" s="110">
        <v>100</v>
      </c>
      <c r="C10" s="110">
        <v>100</v>
      </c>
      <c r="D10" s="110">
        <v>100</v>
      </c>
      <c r="E10" s="110">
        <v>15</v>
      </c>
      <c r="F10" s="110">
        <v>37.1</v>
      </c>
      <c r="G10" s="110">
        <v>70</v>
      </c>
      <c r="H10" s="110">
        <v>23.6</v>
      </c>
      <c r="I10" s="110">
        <v>46.8</v>
      </c>
      <c r="J10" s="110">
        <v>0</v>
      </c>
      <c r="K10" s="110" t="s">
        <v>17</v>
      </c>
    </row>
    <row r="11" spans="1:11" ht="15" x14ac:dyDescent="0.15">
      <c r="A11" s="110" t="s">
        <v>788</v>
      </c>
      <c r="B11" s="110">
        <v>1311</v>
      </c>
      <c r="C11" s="110">
        <v>100</v>
      </c>
      <c r="D11" s="110">
        <v>100</v>
      </c>
      <c r="E11" s="110">
        <v>15</v>
      </c>
      <c r="F11" s="110">
        <v>118.6</v>
      </c>
      <c r="G11" s="110">
        <v>506.8</v>
      </c>
      <c r="H11" s="110">
        <v>55</v>
      </c>
      <c r="I11" s="110">
        <v>209.6</v>
      </c>
      <c r="J11" s="110">
        <v>0</v>
      </c>
      <c r="K11" s="110" t="s">
        <v>17</v>
      </c>
    </row>
    <row r="12" spans="1:11" ht="15" x14ac:dyDescent="0.15">
      <c r="A12" s="110" t="s">
        <v>789</v>
      </c>
      <c r="B12" s="110">
        <v>62</v>
      </c>
      <c r="C12" s="110">
        <v>100</v>
      </c>
      <c r="D12" s="110">
        <v>100</v>
      </c>
      <c r="E12" s="110">
        <v>18</v>
      </c>
      <c r="F12" s="110">
        <v>21.6</v>
      </c>
      <c r="G12" s="110">
        <v>51.4</v>
      </c>
      <c r="H12" s="110">
        <v>13.3</v>
      </c>
      <c r="I12" s="110">
        <v>29.5</v>
      </c>
      <c r="J12" s="110">
        <v>0</v>
      </c>
      <c r="K12" s="110" t="s">
        <v>17</v>
      </c>
    </row>
    <row r="13" spans="1:11" ht="15" x14ac:dyDescent="0.15">
      <c r="A13" s="110" t="s">
        <v>790</v>
      </c>
      <c r="B13" s="110">
        <v>502</v>
      </c>
      <c r="C13" s="110">
        <v>100</v>
      </c>
      <c r="D13" s="110">
        <v>100</v>
      </c>
      <c r="E13" s="110">
        <v>14</v>
      </c>
      <c r="F13" s="110">
        <v>24.1</v>
      </c>
      <c r="G13" s="110">
        <v>184.7</v>
      </c>
      <c r="H13" s="110">
        <v>15</v>
      </c>
      <c r="I13" s="110">
        <v>55.4</v>
      </c>
      <c r="J13" s="110">
        <v>0</v>
      </c>
      <c r="K13" s="110" t="s">
        <v>17</v>
      </c>
    </row>
    <row r="14" spans="1:11" ht="15" x14ac:dyDescent="0.15">
      <c r="A14" s="110" t="s">
        <v>791</v>
      </c>
      <c r="B14" s="110">
        <v>98</v>
      </c>
      <c r="C14" s="110">
        <v>100</v>
      </c>
      <c r="D14" s="110">
        <v>100</v>
      </c>
      <c r="E14" s="110">
        <v>15</v>
      </c>
      <c r="F14" s="110">
        <v>18.100000000000001</v>
      </c>
      <c r="G14" s="110">
        <v>64.8</v>
      </c>
      <c r="H14" s="110">
        <v>9.1</v>
      </c>
      <c r="I14" s="110">
        <v>31.6</v>
      </c>
      <c r="J14" s="110">
        <v>0</v>
      </c>
      <c r="K14" s="110" t="s">
        <v>17</v>
      </c>
    </row>
    <row r="15" spans="1:11" ht="15" x14ac:dyDescent="0.15">
      <c r="A15" s="110" t="s">
        <v>792</v>
      </c>
      <c r="B15" s="110">
        <v>124</v>
      </c>
      <c r="C15" s="110">
        <v>100</v>
      </c>
      <c r="D15" s="110">
        <v>100</v>
      </c>
      <c r="E15" s="110">
        <v>15</v>
      </c>
      <c r="F15" s="110">
        <v>58.9</v>
      </c>
      <c r="G15" s="110">
        <v>88.8</v>
      </c>
      <c r="H15" s="110">
        <v>48.8</v>
      </c>
      <c r="I15" s="110">
        <v>69.8</v>
      </c>
      <c r="J15" s="110">
        <v>0</v>
      </c>
      <c r="K15" s="110" t="s">
        <v>17</v>
      </c>
    </row>
    <row r="16" spans="1:11" ht="15" x14ac:dyDescent="0.15">
      <c r="A16" s="110" t="s">
        <v>793</v>
      </c>
      <c r="B16" s="110">
        <v>972</v>
      </c>
      <c r="C16" s="110">
        <v>100</v>
      </c>
      <c r="D16" s="110">
        <v>100</v>
      </c>
      <c r="E16" s="110">
        <v>15</v>
      </c>
      <c r="F16" s="110">
        <v>58.5</v>
      </c>
      <c r="G16" s="110">
        <v>360</v>
      </c>
      <c r="H16" s="110">
        <v>22.1</v>
      </c>
      <c r="I16" s="110">
        <v>115.7</v>
      </c>
      <c r="J16" s="110">
        <v>0</v>
      </c>
      <c r="K16" s="110" t="s">
        <v>17</v>
      </c>
    </row>
    <row r="17" spans="1:11" ht="15" x14ac:dyDescent="0.15">
      <c r="A17" s="110" t="s">
        <v>794</v>
      </c>
      <c r="B17" s="110">
        <v>98</v>
      </c>
      <c r="C17" s="110">
        <v>100</v>
      </c>
      <c r="D17" s="110">
        <v>100</v>
      </c>
      <c r="E17" s="110">
        <v>19</v>
      </c>
      <c r="F17" s="110">
        <v>14.4</v>
      </c>
      <c r="G17" s="110">
        <v>56.6</v>
      </c>
      <c r="H17" s="110">
        <v>10.6</v>
      </c>
      <c r="I17" s="110">
        <v>29</v>
      </c>
      <c r="J17" s="110">
        <v>0</v>
      </c>
      <c r="K17" s="110" t="s">
        <v>17</v>
      </c>
    </row>
    <row r="18" spans="1:11" ht="15" x14ac:dyDescent="0.15">
      <c r="A18" s="110" t="s">
        <v>795</v>
      </c>
      <c r="B18" s="110">
        <v>119</v>
      </c>
      <c r="C18" s="110">
        <v>100</v>
      </c>
      <c r="D18" s="110">
        <v>97.79</v>
      </c>
      <c r="E18" s="110">
        <v>15</v>
      </c>
      <c r="F18" s="110">
        <v>38.799999999999997</v>
      </c>
      <c r="G18" s="110">
        <v>75.5</v>
      </c>
      <c r="H18" s="110">
        <v>22.7</v>
      </c>
      <c r="I18" s="110">
        <v>48.2</v>
      </c>
      <c r="J18" s="110">
        <v>0</v>
      </c>
      <c r="K18" s="110" t="s">
        <v>17</v>
      </c>
    </row>
    <row r="19" spans="1:11" ht="15" x14ac:dyDescent="0.15">
      <c r="A19" s="110" t="s">
        <v>796</v>
      </c>
      <c r="B19" s="110">
        <v>129</v>
      </c>
      <c r="C19" s="110">
        <v>100</v>
      </c>
      <c r="D19" s="110">
        <v>100</v>
      </c>
      <c r="E19" s="110">
        <v>14</v>
      </c>
      <c r="F19" s="110">
        <v>76</v>
      </c>
      <c r="G19" s="110">
        <v>99.9</v>
      </c>
      <c r="H19" s="110">
        <v>68.400000000000006</v>
      </c>
      <c r="I19" s="110">
        <v>86.1</v>
      </c>
      <c r="J19" s="110">
        <v>0</v>
      </c>
      <c r="K19" s="110" t="s">
        <v>17</v>
      </c>
    </row>
    <row r="20" spans="1:11" ht="15" x14ac:dyDescent="0.15">
      <c r="A20" s="110" t="s">
        <v>797</v>
      </c>
      <c r="B20" s="110">
        <v>615</v>
      </c>
      <c r="C20" s="110">
        <v>100</v>
      </c>
      <c r="D20" s="110">
        <v>100</v>
      </c>
      <c r="E20" s="110">
        <v>15</v>
      </c>
      <c r="F20" s="110">
        <v>7.3</v>
      </c>
      <c r="G20" s="110">
        <v>186.5</v>
      </c>
      <c r="H20" s="110">
        <v>5</v>
      </c>
      <c r="I20" s="110">
        <v>30.5</v>
      </c>
      <c r="J20" s="110">
        <v>0</v>
      </c>
      <c r="K20" s="110" t="s">
        <v>17</v>
      </c>
    </row>
    <row r="21" spans="1:11" ht="15" x14ac:dyDescent="0.15">
      <c r="A21" s="110" t="s">
        <v>798</v>
      </c>
      <c r="B21" s="110">
        <v>153</v>
      </c>
      <c r="C21" s="110">
        <v>100</v>
      </c>
      <c r="D21" s="110">
        <v>100</v>
      </c>
      <c r="E21" s="110">
        <v>15</v>
      </c>
      <c r="F21" s="110">
        <v>39.799999999999997</v>
      </c>
      <c r="G21" s="110">
        <v>101.4</v>
      </c>
      <c r="H21" s="110">
        <v>28.1</v>
      </c>
      <c r="I21" s="110">
        <v>59.5</v>
      </c>
      <c r="J21" s="110">
        <v>0</v>
      </c>
      <c r="K21" s="110" t="s">
        <v>17</v>
      </c>
    </row>
    <row r="22" spans="1:11" ht="15" x14ac:dyDescent="0.15">
      <c r="A22" s="110" t="s">
        <v>799</v>
      </c>
      <c r="B22" s="110">
        <v>198</v>
      </c>
      <c r="C22" s="110">
        <v>100</v>
      </c>
      <c r="D22" s="110">
        <v>100</v>
      </c>
      <c r="E22" s="110">
        <v>15</v>
      </c>
      <c r="F22" s="110">
        <v>17.899999999999999</v>
      </c>
      <c r="G22" s="110">
        <v>92.8</v>
      </c>
      <c r="H22" s="110">
        <v>9.8000000000000007</v>
      </c>
      <c r="I22" s="110">
        <v>40.200000000000003</v>
      </c>
      <c r="J22" s="110">
        <v>0</v>
      </c>
      <c r="K22" s="110" t="s">
        <v>17</v>
      </c>
    </row>
    <row r="23" spans="1:11" ht="15" x14ac:dyDescent="0.15">
      <c r="A23" s="110" t="s">
        <v>800</v>
      </c>
      <c r="B23" s="110">
        <v>50</v>
      </c>
      <c r="C23" s="110">
        <v>100</v>
      </c>
      <c r="D23" s="110">
        <v>100</v>
      </c>
      <c r="E23" s="110">
        <v>54</v>
      </c>
      <c r="F23" s="110">
        <v>7.5</v>
      </c>
      <c r="G23" s="110">
        <v>10.199999999999999</v>
      </c>
      <c r="H23" s="110">
        <v>6.2</v>
      </c>
      <c r="I23" s="110">
        <v>9</v>
      </c>
      <c r="J23" s="110">
        <v>0</v>
      </c>
      <c r="K23" s="110" t="s">
        <v>46</v>
      </c>
    </row>
    <row r="24" spans="1:11" ht="15" x14ac:dyDescent="0.15">
      <c r="A24" s="110" t="s">
        <v>801</v>
      </c>
      <c r="B24" s="110">
        <v>45</v>
      </c>
      <c r="C24" s="110">
        <v>100</v>
      </c>
      <c r="D24" s="110">
        <v>100</v>
      </c>
      <c r="E24" s="110">
        <v>54</v>
      </c>
      <c r="F24" s="110">
        <v>4</v>
      </c>
      <c r="G24" s="110">
        <v>6</v>
      </c>
      <c r="H24" s="110">
        <v>3.6</v>
      </c>
      <c r="I24" s="110">
        <v>4.8</v>
      </c>
      <c r="J24" s="110">
        <v>0</v>
      </c>
      <c r="K24" s="110" t="s">
        <v>46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K46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802</v>
      </c>
      <c r="B4" s="113">
        <f>SUM(B8:B46)</f>
        <v>8620</v>
      </c>
      <c r="C4" s="112">
        <f>SUMPRODUCT(B8:B46,C8:C46)/SUM(B8:B46)</f>
        <v>99.872366589327157</v>
      </c>
      <c r="D4" s="112">
        <f>SUMPRODUCT(B8:B46,D8:D46)/SUM(B8:B46)</f>
        <v>99.805431554524375</v>
      </c>
      <c r="E4" s="112">
        <f>SUMPRODUCT(B8:B46,E8:E46)/SUM(B8:B46)</f>
        <v>3.5374709976798142</v>
      </c>
      <c r="F4" s="112">
        <f>SUMPRODUCT(B8:B46,F8:F46)/SUM(B8:B46)</f>
        <v>159.06656612529005</v>
      </c>
      <c r="G4" s="112">
        <f>SUMPRODUCT(B8:B46,G8:G46)/SUM(B8:B46)</f>
        <v>244.09588167053363</v>
      </c>
      <c r="H4" s="112">
        <f>SUMPRODUCT(B8:B46,H8:H46)/SUM(B8:B46)</f>
        <v>139.73435034802785</v>
      </c>
      <c r="I4" s="112">
        <f>SUMPRODUCT(B8:B46,I8:I46)/SUM(B8:B46)</f>
        <v>178.79918793503484</v>
      </c>
      <c r="J4" s="113">
        <f>SUMIFS(B8:B46,K8:K46,"=Fibre")</f>
        <v>8559</v>
      </c>
      <c r="K4" s="113">
        <f>SUMIFS(B8:B46,K8:K46,"=Fibrage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14">
        <f>J4/B4</f>
        <v>0.99292343387470994</v>
      </c>
      <c r="K5" s="114">
        <f>K4/B4</f>
        <v>0</v>
      </c>
    </row>
    <row r="7" spans="1:11" ht="60" x14ac:dyDescent="0.15">
      <c r="A7" s="111" t="s">
        <v>13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14</v>
      </c>
      <c r="K7" s="111" t="s">
        <v>15</v>
      </c>
    </row>
    <row r="8" spans="1:11" ht="15" x14ac:dyDescent="0.15">
      <c r="A8" s="115" t="s">
        <v>803</v>
      </c>
      <c r="B8" s="115">
        <v>120</v>
      </c>
      <c r="C8" s="115">
        <v>100</v>
      </c>
      <c r="D8" s="115">
        <v>99.83</v>
      </c>
      <c r="E8" s="115">
        <v>8</v>
      </c>
      <c r="F8" s="115">
        <v>38.200000000000003</v>
      </c>
      <c r="G8" s="115">
        <v>82.2</v>
      </c>
      <c r="H8" s="115">
        <v>30.4</v>
      </c>
      <c r="I8" s="115">
        <v>47.7</v>
      </c>
      <c r="J8" s="115">
        <v>0</v>
      </c>
      <c r="K8" s="115" t="s">
        <v>17</v>
      </c>
    </row>
    <row r="9" spans="1:11" ht="15" x14ac:dyDescent="0.15">
      <c r="A9" s="115" t="s">
        <v>804</v>
      </c>
      <c r="B9" s="115">
        <v>307</v>
      </c>
      <c r="C9" s="115">
        <v>100</v>
      </c>
      <c r="D9" s="115">
        <v>100</v>
      </c>
      <c r="E9" s="115">
        <v>11</v>
      </c>
      <c r="F9" s="115">
        <v>10.3</v>
      </c>
      <c r="G9" s="115">
        <v>115.3</v>
      </c>
      <c r="H9" s="115">
        <v>5.9</v>
      </c>
      <c r="I9" s="115">
        <v>27.8</v>
      </c>
      <c r="J9" s="115">
        <v>0</v>
      </c>
      <c r="K9" s="115" t="s">
        <v>17</v>
      </c>
    </row>
    <row r="10" spans="1:11" ht="45" x14ac:dyDescent="0.15">
      <c r="A10" s="115" t="s">
        <v>805</v>
      </c>
      <c r="B10" s="115">
        <v>179</v>
      </c>
      <c r="C10" s="115">
        <v>100</v>
      </c>
      <c r="D10" s="115">
        <v>99.5</v>
      </c>
      <c r="E10" s="115">
        <v>2</v>
      </c>
      <c r="F10" s="115">
        <v>2.8</v>
      </c>
      <c r="G10" s="115">
        <v>35.9</v>
      </c>
      <c r="H10" s="115">
        <v>2.4</v>
      </c>
      <c r="I10" s="115">
        <v>4</v>
      </c>
      <c r="J10" s="115">
        <v>0</v>
      </c>
      <c r="K10" s="115" t="s">
        <v>17</v>
      </c>
    </row>
    <row r="11" spans="1:11" ht="15" x14ac:dyDescent="0.15">
      <c r="A11" s="115" t="s">
        <v>806</v>
      </c>
      <c r="B11" s="115">
        <v>604</v>
      </c>
      <c r="C11" s="115">
        <v>100</v>
      </c>
      <c r="D11" s="115">
        <v>100</v>
      </c>
      <c r="E11" s="115">
        <v>3</v>
      </c>
      <c r="F11" s="115">
        <v>718.6</v>
      </c>
      <c r="G11" s="115">
        <v>809.5</v>
      </c>
      <c r="H11" s="115">
        <v>656.9</v>
      </c>
      <c r="I11" s="115">
        <v>734.2</v>
      </c>
      <c r="J11" s="115">
        <v>0</v>
      </c>
      <c r="K11" s="115" t="s">
        <v>17</v>
      </c>
    </row>
    <row r="12" spans="1:11" ht="15" x14ac:dyDescent="0.15">
      <c r="A12" s="115" t="s">
        <v>807</v>
      </c>
      <c r="B12" s="115">
        <v>158</v>
      </c>
      <c r="C12" s="115">
        <v>100</v>
      </c>
      <c r="D12" s="115">
        <v>100</v>
      </c>
      <c r="E12" s="115">
        <v>1</v>
      </c>
      <c r="F12" s="115">
        <v>39.799999999999997</v>
      </c>
      <c r="G12" s="115">
        <v>123.5</v>
      </c>
      <c r="H12" s="115">
        <v>29</v>
      </c>
      <c r="I12" s="115">
        <v>65</v>
      </c>
      <c r="J12" s="115">
        <v>0</v>
      </c>
      <c r="K12" s="115" t="s">
        <v>17</v>
      </c>
    </row>
    <row r="13" spans="1:11" ht="15" x14ac:dyDescent="0.15">
      <c r="A13" s="115" t="s">
        <v>808</v>
      </c>
      <c r="B13" s="115">
        <v>109</v>
      </c>
      <c r="C13" s="115">
        <v>100</v>
      </c>
      <c r="D13" s="115">
        <v>100</v>
      </c>
      <c r="E13" s="115">
        <v>4</v>
      </c>
      <c r="F13" s="115">
        <v>71</v>
      </c>
      <c r="G13" s="115">
        <v>93</v>
      </c>
      <c r="H13" s="115">
        <v>59.8</v>
      </c>
      <c r="I13" s="115">
        <v>79.5</v>
      </c>
      <c r="J13" s="115">
        <v>0</v>
      </c>
      <c r="K13" s="115" t="s">
        <v>17</v>
      </c>
    </row>
    <row r="14" spans="1:11" ht="15" x14ac:dyDescent="0.15">
      <c r="A14" s="115" t="s">
        <v>809</v>
      </c>
      <c r="B14" s="115">
        <v>200</v>
      </c>
      <c r="C14" s="115">
        <v>99.05</v>
      </c>
      <c r="D14" s="115">
        <v>99.05</v>
      </c>
      <c r="E14" s="115">
        <v>4</v>
      </c>
      <c r="F14" s="115">
        <v>107.4</v>
      </c>
      <c r="G14" s="115">
        <v>137.9</v>
      </c>
      <c r="H14" s="115">
        <v>100.5</v>
      </c>
      <c r="I14" s="115">
        <v>116</v>
      </c>
      <c r="J14" s="115">
        <v>0</v>
      </c>
      <c r="K14" s="115" t="s">
        <v>17</v>
      </c>
    </row>
    <row r="15" spans="1:11" ht="15" x14ac:dyDescent="0.15">
      <c r="A15" s="115" t="s">
        <v>810</v>
      </c>
      <c r="B15" s="115">
        <v>732</v>
      </c>
      <c r="C15" s="115">
        <v>100</v>
      </c>
      <c r="D15" s="115">
        <v>100</v>
      </c>
      <c r="E15" s="115">
        <v>1</v>
      </c>
      <c r="F15" s="115">
        <v>374.1</v>
      </c>
      <c r="G15" s="115">
        <v>544.20000000000005</v>
      </c>
      <c r="H15" s="115">
        <v>345.3</v>
      </c>
      <c r="I15" s="115">
        <v>411.6</v>
      </c>
      <c r="J15" s="115">
        <v>0</v>
      </c>
      <c r="K15" s="115" t="s">
        <v>17</v>
      </c>
    </row>
    <row r="16" spans="1:11" ht="15" x14ac:dyDescent="0.15">
      <c r="A16" s="115" t="s">
        <v>811</v>
      </c>
      <c r="B16" s="115">
        <v>319</v>
      </c>
      <c r="C16" s="115">
        <v>100</v>
      </c>
      <c r="D16" s="115">
        <v>100</v>
      </c>
      <c r="E16" s="115">
        <v>4</v>
      </c>
      <c r="F16" s="115">
        <v>53.4</v>
      </c>
      <c r="G16" s="115">
        <v>140.80000000000001</v>
      </c>
      <c r="H16" s="115">
        <v>40.700000000000003</v>
      </c>
      <c r="I16" s="115">
        <v>68.5</v>
      </c>
      <c r="J16" s="115">
        <v>0</v>
      </c>
      <c r="K16" s="115" t="s">
        <v>17</v>
      </c>
    </row>
    <row r="17" spans="1:11" ht="15" x14ac:dyDescent="0.15">
      <c r="A17" s="115" t="s">
        <v>812</v>
      </c>
      <c r="B17" s="115">
        <v>207</v>
      </c>
      <c r="C17" s="115">
        <v>100</v>
      </c>
      <c r="D17" s="115">
        <v>100</v>
      </c>
      <c r="E17" s="115">
        <v>3</v>
      </c>
      <c r="F17" s="115">
        <v>43.7</v>
      </c>
      <c r="G17" s="115">
        <v>116.9</v>
      </c>
      <c r="H17" s="115">
        <v>29.3</v>
      </c>
      <c r="I17" s="115">
        <v>60.3</v>
      </c>
      <c r="J17" s="115">
        <v>0</v>
      </c>
      <c r="K17" s="115" t="s">
        <v>17</v>
      </c>
    </row>
    <row r="18" spans="1:11" ht="15" x14ac:dyDescent="0.15">
      <c r="A18" s="115" t="s">
        <v>813</v>
      </c>
      <c r="B18" s="115">
        <v>165</v>
      </c>
      <c r="C18" s="115">
        <v>100</v>
      </c>
      <c r="D18" s="115">
        <v>100</v>
      </c>
      <c r="E18" s="115">
        <v>1</v>
      </c>
      <c r="F18" s="115">
        <v>38.9</v>
      </c>
      <c r="G18" s="115">
        <v>92.8</v>
      </c>
      <c r="H18" s="115">
        <v>23</v>
      </c>
      <c r="I18" s="115">
        <v>53.3</v>
      </c>
      <c r="J18" s="115">
        <v>1</v>
      </c>
      <c r="K18" s="115" t="s">
        <v>17</v>
      </c>
    </row>
    <row r="19" spans="1:11" ht="15" x14ac:dyDescent="0.15">
      <c r="A19" s="115" t="s">
        <v>814</v>
      </c>
      <c r="B19" s="115">
        <v>49</v>
      </c>
      <c r="C19" s="115">
        <v>100</v>
      </c>
      <c r="D19" s="115">
        <v>100</v>
      </c>
      <c r="E19" s="115">
        <v>2</v>
      </c>
      <c r="F19" s="115">
        <v>44.9</v>
      </c>
      <c r="G19" s="115">
        <v>72</v>
      </c>
      <c r="H19" s="115">
        <v>27.4</v>
      </c>
      <c r="I19" s="115">
        <v>53.8</v>
      </c>
      <c r="J19" s="115">
        <v>0</v>
      </c>
      <c r="K19" s="115" t="s">
        <v>17</v>
      </c>
    </row>
    <row r="20" spans="1:11" ht="15" x14ac:dyDescent="0.15">
      <c r="A20" s="115" t="s">
        <v>815</v>
      </c>
      <c r="B20" s="115">
        <v>316</v>
      </c>
      <c r="C20" s="115">
        <v>97.14</v>
      </c>
      <c r="D20" s="115">
        <v>95.87</v>
      </c>
      <c r="E20" s="115">
        <v>4</v>
      </c>
      <c r="F20" s="115">
        <v>656.6</v>
      </c>
      <c r="G20" s="115">
        <v>787.6</v>
      </c>
      <c r="H20" s="115">
        <v>637.79999999999995</v>
      </c>
      <c r="I20" s="115">
        <v>689.6</v>
      </c>
      <c r="J20" s="115">
        <v>0</v>
      </c>
      <c r="K20" s="115" t="s">
        <v>17</v>
      </c>
    </row>
    <row r="21" spans="1:11" ht="15" x14ac:dyDescent="0.15">
      <c r="A21" s="115" t="s">
        <v>816</v>
      </c>
      <c r="B21" s="115">
        <v>225</v>
      </c>
      <c r="C21" s="115">
        <v>100</v>
      </c>
      <c r="D21" s="115">
        <v>100</v>
      </c>
      <c r="E21" s="115">
        <v>1</v>
      </c>
      <c r="F21" s="115">
        <v>40.1</v>
      </c>
      <c r="G21" s="115">
        <v>111.4</v>
      </c>
      <c r="H21" s="115">
        <v>10.6</v>
      </c>
      <c r="I21" s="115">
        <v>57.7</v>
      </c>
      <c r="J21" s="115">
        <v>0</v>
      </c>
      <c r="K21" s="115" t="s">
        <v>17</v>
      </c>
    </row>
    <row r="22" spans="1:11" ht="15" x14ac:dyDescent="0.15">
      <c r="A22" s="115" t="s">
        <v>817</v>
      </c>
      <c r="B22" s="115">
        <v>302</v>
      </c>
      <c r="C22" s="115">
        <v>100</v>
      </c>
      <c r="D22" s="115">
        <v>100</v>
      </c>
      <c r="E22" s="115">
        <v>3</v>
      </c>
      <c r="F22" s="115">
        <v>121.3</v>
      </c>
      <c r="G22" s="115">
        <v>197.5</v>
      </c>
      <c r="H22" s="115">
        <v>97.9</v>
      </c>
      <c r="I22" s="115">
        <v>135</v>
      </c>
      <c r="J22" s="115">
        <v>0</v>
      </c>
      <c r="K22" s="115" t="s">
        <v>17</v>
      </c>
    </row>
    <row r="23" spans="1:11" ht="15" x14ac:dyDescent="0.15">
      <c r="A23" s="115" t="s">
        <v>818</v>
      </c>
      <c r="B23" s="115">
        <v>200</v>
      </c>
      <c r="C23" s="115">
        <v>100</v>
      </c>
      <c r="D23" s="115">
        <v>100</v>
      </c>
      <c r="E23" s="115">
        <v>2</v>
      </c>
      <c r="F23" s="115">
        <v>468.5</v>
      </c>
      <c r="G23" s="115">
        <v>528.1</v>
      </c>
      <c r="H23" s="115">
        <v>456.7</v>
      </c>
      <c r="I23" s="115">
        <v>484.4</v>
      </c>
      <c r="J23" s="115">
        <v>0</v>
      </c>
      <c r="K23" s="115" t="s">
        <v>17</v>
      </c>
    </row>
    <row r="24" spans="1:11" ht="15" x14ac:dyDescent="0.15">
      <c r="A24" s="115" t="s">
        <v>819</v>
      </c>
      <c r="B24" s="115">
        <v>60</v>
      </c>
      <c r="C24" s="115">
        <v>100</v>
      </c>
      <c r="D24" s="115">
        <v>100</v>
      </c>
      <c r="E24" s="115">
        <v>7</v>
      </c>
      <c r="F24" s="115">
        <v>45.1</v>
      </c>
      <c r="G24" s="115">
        <v>62.6</v>
      </c>
      <c r="H24" s="115">
        <v>38.799999999999997</v>
      </c>
      <c r="I24" s="115">
        <v>50.6</v>
      </c>
      <c r="J24" s="115">
        <v>0</v>
      </c>
      <c r="K24" s="115" t="s">
        <v>17</v>
      </c>
    </row>
    <row r="25" spans="1:11" ht="15" x14ac:dyDescent="0.15">
      <c r="A25" s="115" t="s">
        <v>820</v>
      </c>
      <c r="B25" s="115">
        <v>159</v>
      </c>
      <c r="C25" s="115">
        <v>100</v>
      </c>
      <c r="D25" s="115">
        <v>100</v>
      </c>
      <c r="E25" s="115">
        <v>1</v>
      </c>
      <c r="F25" s="115">
        <v>73.599999999999994</v>
      </c>
      <c r="G25" s="115">
        <v>108.5</v>
      </c>
      <c r="H25" s="115">
        <v>69.099999999999994</v>
      </c>
      <c r="I25" s="115">
        <v>86.9</v>
      </c>
      <c r="J25" s="115">
        <v>0</v>
      </c>
      <c r="K25" s="115" t="s">
        <v>17</v>
      </c>
    </row>
    <row r="26" spans="1:11" ht="15" x14ac:dyDescent="0.15">
      <c r="A26" s="115" t="s">
        <v>821</v>
      </c>
      <c r="B26" s="115">
        <v>173</v>
      </c>
      <c r="C26" s="115">
        <v>100</v>
      </c>
      <c r="D26" s="115">
        <v>100</v>
      </c>
      <c r="E26" s="115">
        <v>2</v>
      </c>
      <c r="F26" s="115">
        <v>142.19999999999999</v>
      </c>
      <c r="G26" s="115">
        <v>159.30000000000001</v>
      </c>
      <c r="H26" s="115">
        <v>136.4</v>
      </c>
      <c r="I26" s="115">
        <v>145.30000000000001</v>
      </c>
      <c r="J26" s="115">
        <v>0</v>
      </c>
      <c r="K26" s="115" t="s">
        <v>17</v>
      </c>
    </row>
    <row r="27" spans="1:11" ht="15" x14ac:dyDescent="0.15">
      <c r="A27" s="115" t="s">
        <v>822</v>
      </c>
      <c r="B27" s="115">
        <v>130</v>
      </c>
      <c r="C27" s="115">
        <v>100</v>
      </c>
      <c r="D27" s="115">
        <v>100</v>
      </c>
      <c r="E27" s="115">
        <v>2</v>
      </c>
      <c r="F27" s="115">
        <v>29.7</v>
      </c>
      <c r="G27" s="115">
        <v>59.3</v>
      </c>
      <c r="H27" s="115">
        <v>23.2</v>
      </c>
      <c r="I27" s="115">
        <v>36.299999999999997</v>
      </c>
      <c r="J27" s="115">
        <v>0</v>
      </c>
      <c r="K27" s="115" t="s">
        <v>17</v>
      </c>
    </row>
    <row r="28" spans="1:11" ht="15" x14ac:dyDescent="0.15">
      <c r="A28" s="115" t="s">
        <v>823</v>
      </c>
      <c r="B28" s="115">
        <v>99</v>
      </c>
      <c r="C28" s="115">
        <v>100</v>
      </c>
      <c r="D28" s="115">
        <v>100</v>
      </c>
      <c r="E28" s="115">
        <v>4</v>
      </c>
      <c r="F28" s="115">
        <v>16.3</v>
      </c>
      <c r="G28" s="115">
        <v>49.4</v>
      </c>
      <c r="H28" s="115">
        <v>10.5</v>
      </c>
      <c r="I28" s="115">
        <v>23.8</v>
      </c>
      <c r="J28" s="115">
        <v>0</v>
      </c>
      <c r="K28" s="115" t="s">
        <v>17</v>
      </c>
    </row>
    <row r="29" spans="1:11" ht="30" x14ac:dyDescent="0.15">
      <c r="A29" s="115" t="s">
        <v>824</v>
      </c>
      <c r="B29" s="115">
        <v>300</v>
      </c>
      <c r="C29" s="115">
        <v>100</v>
      </c>
      <c r="D29" s="115">
        <v>100</v>
      </c>
      <c r="E29" s="115">
        <v>3</v>
      </c>
      <c r="F29" s="115">
        <v>115.2</v>
      </c>
      <c r="G29" s="115">
        <v>198.4</v>
      </c>
      <c r="H29" s="115">
        <v>86.4</v>
      </c>
      <c r="I29" s="115">
        <v>134.30000000000001</v>
      </c>
      <c r="J29" s="115">
        <v>0</v>
      </c>
      <c r="K29" s="115" t="s">
        <v>17</v>
      </c>
    </row>
    <row r="30" spans="1:11" ht="15" x14ac:dyDescent="0.15">
      <c r="A30" s="115" t="s">
        <v>825</v>
      </c>
      <c r="B30" s="115">
        <v>283</v>
      </c>
      <c r="C30" s="115">
        <v>100</v>
      </c>
      <c r="D30" s="115">
        <v>100</v>
      </c>
      <c r="E30" s="115">
        <v>1</v>
      </c>
      <c r="F30" s="115">
        <v>29</v>
      </c>
      <c r="G30" s="115">
        <v>128.80000000000001</v>
      </c>
      <c r="H30" s="115">
        <v>13.9</v>
      </c>
      <c r="I30" s="115">
        <v>54</v>
      </c>
      <c r="J30" s="115">
        <v>0</v>
      </c>
      <c r="K30" s="115" t="s">
        <v>17</v>
      </c>
    </row>
    <row r="31" spans="1:11" ht="15" x14ac:dyDescent="0.15">
      <c r="A31" s="115" t="s">
        <v>826</v>
      </c>
      <c r="B31" s="115">
        <v>283</v>
      </c>
      <c r="C31" s="115">
        <v>100</v>
      </c>
      <c r="D31" s="115">
        <v>100</v>
      </c>
      <c r="E31" s="115">
        <v>1</v>
      </c>
      <c r="F31" s="115">
        <v>42.8</v>
      </c>
      <c r="G31" s="115">
        <v>127.9</v>
      </c>
      <c r="H31" s="115">
        <v>17.2</v>
      </c>
      <c r="I31" s="115">
        <v>61.5</v>
      </c>
      <c r="J31" s="115">
        <v>0</v>
      </c>
      <c r="K31" s="115" t="s">
        <v>17</v>
      </c>
    </row>
    <row r="32" spans="1:11" ht="15" x14ac:dyDescent="0.15">
      <c r="A32" s="115" t="s">
        <v>827</v>
      </c>
      <c r="B32" s="115">
        <v>283</v>
      </c>
      <c r="C32" s="115">
        <v>100</v>
      </c>
      <c r="D32" s="115">
        <v>100</v>
      </c>
      <c r="E32" s="115">
        <v>1</v>
      </c>
      <c r="F32" s="115">
        <v>46.6</v>
      </c>
      <c r="G32" s="115">
        <v>139.30000000000001</v>
      </c>
      <c r="H32" s="115">
        <v>23.5</v>
      </c>
      <c r="I32" s="115">
        <v>72.7</v>
      </c>
      <c r="J32" s="115">
        <v>0</v>
      </c>
      <c r="K32" s="115" t="s">
        <v>17</v>
      </c>
    </row>
    <row r="33" spans="1:11" ht="15" x14ac:dyDescent="0.15">
      <c r="A33" s="115" t="s">
        <v>828</v>
      </c>
      <c r="B33" s="115">
        <v>283</v>
      </c>
      <c r="C33" s="115">
        <v>100</v>
      </c>
      <c r="D33" s="115">
        <v>100</v>
      </c>
      <c r="E33" s="115">
        <v>1</v>
      </c>
      <c r="F33" s="115">
        <v>46.2</v>
      </c>
      <c r="G33" s="115">
        <v>132.19999999999999</v>
      </c>
      <c r="H33" s="115">
        <v>23.2</v>
      </c>
      <c r="I33" s="115">
        <v>66.599999999999994</v>
      </c>
      <c r="J33" s="115">
        <v>0</v>
      </c>
      <c r="K33" s="115" t="s">
        <v>17</v>
      </c>
    </row>
    <row r="34" spans="1:11" ht="15" x14ac:dyDescent="0.15">
      <c r="A34" s="115" t="s">
        <v>829</v>
      </c>
      <c r="B34" s="115">
        <v>180</v>
      </c>
      <c r="C34" s="115">
        <v>100</v>
      </c>
      <c r="D34" s="115">
        <v>100</v>
      </c>
      <c r="E34" s="115">
        <v>1</v>
      </c>
      <c r="F34" s="115">
        <v>50.6</v>
      </c>
      <c r="G34" s="115">
        <v>123.6</v>
      </c>
      <c r="H34" s="115">
        <v>42.1</v>
      </c>
      <c r="I34" s="115">
        <v>71.3</v>
      </c>
      <c r="J34" s="115">
        <v>0</v>
      </c>
      <c r="K34" s="115" t="s">
        <v>17</v>
      </c>
    </row>
    <row r="35" spans="1:11" ht="15" x14ac:dyDescent="0.15">
      <c r="A35" s="115" t="s">
        <v>830</v>
      </c>
      <c r="B35" s="115">
        <v>507</v>
      </c>
      <c r="C35" s="115">
        <v>100</v>
      </c>
      <c r="D35" s="115">
        <v>100</v>
      </c>
      <c r="E35" s="115">
        <v>2</v>
      </c>
      <c r="F35" s="115">
        <v>64.8</v>
      </c>
      <c r="G35" s="115">
        <v>223.8</v>
      </c>
      <c r="H35" s="115">
        <v>40.5</v>
      </c>
      <c r="I35" s="115">
        <v>104</v>
      </c>
      <c r="J35" s="115">
        <v>0</v>
      </c>
      <c r="K35" s="115" t="s">
        <v>17</v>
      </c>
    </row>
    <row r="36" spans="1:11" ht="30" x14ac:dyDescent="0.15">
      <c r="A36" s="115" t="s">
        <v>831</v>
      </c>
      <c r="B36" s="115">
        <v>274</v>
      </c>
      <c r="C36" s="115">
        <v>100</v>
      </c>
      <c r="D36" s="115">
        <v>99.76</v>
      </c>
      <c r="E36" s="115">
        <v>2</v>
      </c>
      <c r="F36" s="115">
        <v>29.9</v>
      </c>
      <c r="G36" s="115">
        <v>130.19999999999999</v>
      </c>
      <c r="H36" s="115">
        <v>12.5</v>
      </c>
      <c r="I36" s="115">
        <v>61.9</v>
      </c>
      <c r="J36" s="115">
        <v>0</v>
      </c>
      <c r="K36" s="115" t="s">
        <v>17</v>
      </c>
    </row>
    <row r="37" spans="1:11" ht="15" x14ac:dyDescent="0.15">
      <c r="A37" s="115" t="s">
        <v>832</v>
      </c>
      <c r="B37" s="115">
        <v>263</v>
      </c>
      <c r="C37" s="115">
        <v>100</v>
      </c>
      <c r="D37" s="115">
        <v>100</v>
      </c>
      <c r="E37" s="115">
        <v>5</v>
      </c>
      <c r="F37" s="115">
        <v>8.1</v>
      </c>
      <c r="G37" s="115">
        <v>98.6</v>
      </c>
      <c r="H37" s="115">
        <v>5.8</v>
      </c>
      <c r="I37" s="115">
        <v>24</v>
      </c>
      <c r="J37" s="115">
        <v>0</v>
      </c>
      <c r="K37" s="115" t="s">
        <v>17</v>
      </c>
    </row>
    <row r="38" spans="1:11" ht="15" x14ac:dyDescent="0.15">
      <c r="A38" s="115" t="s">
        <v>833</v>
      </c>
      <c r="B38" s="115">
        <v>161</v>
      </c>
      <c r="C38" s="115">
        <v>99.96</v>
      </c>
      <c r="D38" s="115">
        <v>99.96</v>
      </c>
      <c r="E38" s="115">
        <v>8</v>
      </c>
      <c r="F38" s="115">
        <v>26.1</v>
      </c>
      <c r="G38" s="115">
        <v>90.4</v>
      </c>
      <c r="H38" s="115">
        <v>19.399999999999999</v>
      </c>
      <c r="I38" s="115">
        <v>48.8</v>
      </c>
      <c r="J38" s="115">
        <v>0</v>
      </c>
      <c r="K38" s="115" t="s">
        <v>17</v>
      </c>
    </row>
    <row r="39" spans="1:11" ht="15" x14ac:dyDescent="0.15">
      <c r="A39" s="115" t="s">
        <v>834</v>
      </c>
      <c r="B39" s="115">
        <v>102</v>
      </c>
      <c r="C39" s="115">
        <v>100</v>
      </c>
      <c r="D39" s="115">
        <v>100</v>
      </c>
      <c r="E39" s="115">
        <v>2</v>
      </c>
      <c r="F39" s="115">
        <v>4</v>
      </c>
      <c r="G39" s="115">
        <v>41.9</v>
      </c>
      <c r="H39" s="115">
        <v>2.9</v>
      </c>
      <c r="I39" s="115">
        <v>7.4</v>
      </c>
      <c r="J39" s="115">
        <v>0</v>
      </c>
      <c r="K39" s="115" t="s">
        <v>17</v>
      </c>
    </row>
    <row r="40" spans="1:11" ht="30" x14ac:dyDescent="0.15">
      <c r="A40" s="115" t="s">
        <v>835</v>
      </c>
      <c r="B40" s="115">
        <v>171</v>
      </c>
      <c r="C40" s="115">
        <v>100</v>
      </c>
      <c r="D40" s="115">
        <v>100</v>
      </c>
      <c r="E40" s="115">
        <v>2</v>
      </c>
      <c r="F40" s="115">
        <v>65.400000000000006</v>
      </c>
      <c r="G40" s="115">
        <v>125.9</v>
      </c>
      <c r="H40" s="115">
        <v>51.8</v>
      </c>
      <c r="I40" s="115">
        <v>84.4</v>
      </c>
      <c r="J40" s="115">
        <v>0</v>
      </c>
      <c r="K40" s="115" t="s">
        <v>17</v>
      </c>
    </row>
    <row r="41" spans="1:11" ht="30" x14ac:dyDescent="0.15">
      <c r="A41" s="115" t="s">
        <v>836</v>
      </c>
      <c r="B41" s="115">
        <v>110</v>
      </c>
      <c r="C41" s="115">
        <v>100</v>
      </c>
      <c r="D41" s="115">
        <v>100</v>
      </c>
      <c r="E41" s="115">
        <v>2</v>
      </c>
      <c r="F41" s="115">
        <v>107.7</v>
      </c>
      <c r="G41" s="115">
        <v>148.4</v>
      </c>
      <c r="H41" s="115">
        <v>87.7</v>
      </c>
      <c r="I41" s="115">
        <v>118.7</v>
      </c>
      <c r="J41" s="115">
        <v>0</v>
      </c>
      <c r="K41" s="115" t="s">
        <v>17</v>
      </c>
    </row>
    <row r="42" spans="1:11" ht="15" x14ac:dyDescent="0.15">
      <c r="A42" s="115" t="s">
        <v>837</v>
      </c>
      <c r="B42" s="115">
        <v>110</v>
      </c>
      <c r="C42" s="115">
        <v>100</v>
      </c>
      <c r="D42" s="115">
        <v>100</v>
      </c>
      <c r="E42" s="115">
        <v>19</v>
      </c>
      <c r="F42" s="115">
        <v>19</v>
      </c>
      <c r="G42" s="115">
        <v>67</v>
      </c>
      <c r="H42" s="115">
        <v>12.7</v>
      </c>
      <c r="I42" s="115">
        <v>30.2</v>
      </c>
      <c r="J42" s="115">
        <v>0</v>
      </c>
      <c r="K42" s="115" t="s">
        <v>17</v>
      </c>
    </row>
    <row r="43" spans="1:11" ht="15" x14ac:dyDescent="0.15">
      <c r="A43" s="115" t="s">
        <v>838</v>
      </c>
      <c r="B43" s="115">
        <v>155</v>
      </c>
      <c r="C43" s="115">
        <v>100</v>
      </c>
      <c r="D43" s="115">
        <v>100</v>
      </c>
      <c r="E43" s="115">
        <v>21</v>
      </c>
      <c r="F43" s="115">
        <v>21</v>
      </c>
      <c r="G43" s="115">
        <v>54.7</v>
      </c>
      <c r="H43" s="115">
        <v>12.4</v>
      </c>
      <c r="I43" s="115">
        <v>30.2</v>
      </c>
      <c r="J43" s="115">
        <v>0</v>
      </c>
      <c r="K43" s="115" t="s">
        <v>17</v>
      </c>
    </row>
    <row r="44" spans="1:11" ht="30" x14ac:dyDescent="0.15">
      <c r="A44" s="115" t="s">
        <v>839</v>
      </c>
      <c r="B44" s="115">
        <v>61</v>
      </c>
      <c r="C44" s="115">
        <v>100</v>
      </c>
      <c r="D44" s="115">
        <v>100</v>
      </c>
      <c r="E44" s="115">
        <v>40</v>
      </c>
      <c r="F44" s="115">
        <v>11.7</v>
      </c>
      <c r="G44" s="115">
        <v>13.6</v>
      </c>
      <c r="H44" s="115">
        <v>11</v>
      </c>
      <c r="I44" s="115">
        <v>12.7</v>
      </c>
      <c r="J44" s="115">
        <v>0</v>
      </c>
      <c r="K44" s="115" t="s">
        <v>46</v>
      </c>
    </row>
    <row r="45" spans="1:11" ht="15" x14ac:dyDescent="0.15">
      <c r="A45" s="115" t="s">
        <v>840</v>
      </c>
      <c r="B45" s="115">
        <v>166</v>
      </c>
      <c r="C45" s="115">
        <v>100</v>
      </c>
      <c r="D45" s="115">
        <v>100</v>
      </c>
      <c r="E45" s="115">
        <v>1</v>
      </c>
      <c r="F45" s="115">
        <v>81.5</v>
      </c>
      <c r="G45" s="115">
        <v>135.80000000000001</v>
      </c>
      <c r="H45" s="115">
        <v>57.8</v>
      </c>
      <c r="I45" s="115">
        <v>94.1</v>
      </c>
      <c r="J45" s="115">
        <v>0</v>
      </c>
      <c r="K45" s="115" t="s">
        <v>17</v>
      </c>
    </row>
    <row r="46" spans="1:11" ht="15" x14ac:dyDescent="0.15">
      <c r="A46" s="115" t="s">
        <v>841</v>
      </c>
      <c r="B46" s="115">
        <v>115</v>
      </c>
      <c r="C46" s="115">
        <v>100</v>
      </c>
      <c r="D46" s="115">
        <v>100</v>
      </c>
      <c r="E46" s="115">
        <v>2</v>
      </c>
      <c r="F46" s="115">
        <v>111.7</v>
      </c>
      <c r="G46" s="115">
        <v>150.80000000000001</v>
      </c>
      <c r="H46" s="115">
        <v>99.1</v>
      </c>
      <c r="I46" s="115">
        <v>124.2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20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65</v>
      </c>
      <c r="B4" s="8">
        <f>SUM(B8:B20)</f>
        <v>1959</v>
      </c>
      <c r="C4" s="7">
        <f>SUMPRODUCT(B8:B20,C8:C20)/SUM(B8:B20)</f>
        <v>100</v>
      </c>
      <c r="D4" s="7">
        <f>SUMPRODUCT(B8:B20,D8:D20)/SUM(B8:B20)</f>
        <v>99.985844818785111</v>
      </c>
      <c r="E4" s="7">
        <f>SUMPRODUCT(B8:B20,E8:E20)/SUM(B8:B20)</f>
        <v>14.881061766207248</v>
      </c>
      <c r="F4" s="7">
        <f>SUMPRODUCT(B8:B20,F8:F20)/SUM(B8:B20)</f>
        <v>131.01801939765187</v>
      </c>
      <c r="G4" s="7">
        <f>SUMPRODUCT(B8:B20,G8:G20)/SUM(B8:B20)</f>
        <v>172.63435426237876</v>
      </c>
      <c r="H4" s="7">
        <f>SUMPRODUCT(B8:B20,H8:H20)/SUM(B8:B20)</f>
        <v>119.20199081163858</v>
      </c>
      <c r="I4" s="7">
        <f>SUMPRODUCT(B8:B20,I8:I20)/SUM(B8:B20)</f>
        <v>143.83363961204699</v>
      </c>
      <c r="J4" s="8">
        <f>SUMIFS(B8:B20,K8:K20,"=Fibre")</f>
        <v>1684</v>
      </c>
      <c r="K4" s="8">
        <f>SUMIFS(B8:B20,K8:K20,"=Fibrage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">
        <f>J4/B4</f>
        <v>0.85962225625319044</v>
      </c>
      <c r="K5" s="9">
        <f>K4/B4</f>
        <v>0</v>
      </c>
    </row>
    <row r="7" spans="1:11" ht="60" x14ac:dyDescent="0.15">
      <c r="A7" s="6" t="s">
        <v>13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14</v>
      </c>
      <c r="K7" s="6" t="s">
        <v>15</v>
      </c>
    </row>
    <row r="8" spans="1:11" ht="15" x14ac:dyDescent="0.15">
      <c r="A8" s="10" t="s">
        <v>66</v>
      </c>
      <c r="B8" s="10">
        <v>214</v>
      </c>
      <c r="C8" s="10">
        <v>100</v>
      </c>
      <c r="D8" s="10">
        <v>100</v>
      </c>
      <c r="E8" s="10">
        <v>9</v>
      </c>
      <c r="F8" s="10">
        <v>63.9</v>
      </c>
      <c r="G8" s="10">
        <v>120.7</v>
      </c>
      <c r="H8" s="10">
        <v>41</v>
      </c>
      <c r="I8" s="10">
        <v>80</v>
      </c>
      <c r="J8" s="10">
        <v>0</v>
      </c>
      <c r="K8" s="10" t="s">
        <v>17</v>
      </c>
    </row>
    <row r="9" spans="1:11" ht="15" x14ac:dyDescent="0.15">
      <c r="A9" s="10" t="s">
        <v>67</v>
      </c>
      <c r="B9" s="10">
        <v>283</v>
      </c>
      <c r="C9" s="10">
        <v>100</v>
      </c>
      <c r="D9" s="10">
        <v>99.95</v>
      </c>
      <c r="E9" s="10">
        <v>10</v>
      </c>
      <c r="F9" s="10">
        <v>61.8</v>
      </c>
      <c r="G9" s="10">
        <v>130.6</v>
      </c>
      <c r="H9" s="10">
        <v>49.3</v>
      </c>
      <c r="I9" s="10">
        <v>83.8</v>
      </c>
      <c r="J9" s="10">
        <v>0</v>
      </c>
      <c r="K9" s="10" t="s">
        <v>17</v>
      </c>
    </row>
    <row r="10" spans="1:11" ht="15" x14ac:dyDescent="0.15">
      <c r="A10" s="10" t="s">
        <v>68</v>
      </c>
      <c r="B10" s="10">
        <v>294</v>
      </c>
      <c r="C10" s="10">
        <v>100</v>
      </c>
      <c r="D10" s="10">
        <v>100</v>
      </c>
      <c r="E10" s="10">
        <v>4</v>
      </c>
      <c r="F10" s="10">
        <v>520</v>
      </c>
      <c r="G10" s="10">
        <v>571.6</v>
      </c>
      <c r="H10" s="10">
        <v>509.5</v>
      </c>
      <c r="I10" s="10">
        <v>529.4</v>
      </c>
      <c r="J10" s="10">
        <v>0</v>
      </c>
      <c r="K10" s="10" t="s">
        <v>17</v>
      </c>
    </row>
    <row r="11" spans="1:11" ht="15" x14ac:dyDescent="0.15">
      <c r="A11" s="10" t="s">
        <v>69</v>
      </c>
      <c r="B11" s="10">
        <v>93</v>
      </c>
      <c r="C11" s="10">
        <v>100</v>
      </c>
      <c r="D11" s="10">
        <v>100</v>
      </c>
      <c r="E11" s="10">
        <v>9</v>
      </c>
      <c r="F11" s="10">
        <v>55.8</v>
      </c>
      <c r="G11" s="10">
        <v>74.099999999999994</v>
      </c>
      <c r="H11" s="10">
        <v>47.2</v>
      </c>
      <c r="I11" s="10">
        <v>61.7</v>
      </c>
      <c r="J11" s="10">
        <v>0</v>
      </c>
      <c r="K11" s="10" t="s">
        <v>17</v>
      </c>
    </row>
    <row r="12" spans="1:11" ht="15" x14ac:dyDescent="0.15">
      <c r="A12" s="10" t="s">
        <v>70</v>
      </c>
      <c r="B12" s="10">
        <v>97</v>
      </c>
      <c r="C12" s="10">
        <v>100</v>
      </c>
      <c r="D12" s="10">
        <v>99.86</v>
      </c>
      <c r="E12" s="10">
        <v>17</v>
      </c>
      <c r="F12" s="10">
        <v>40.200000000000003</v>
      </c>
      <c r="G12" s="10">
        <v>66.099999999999994</v>
      </c>
      <c r="H12" s="10">
        <v>31.9</v>
      </c>
      <c r="I12" s="10">
        <v>46.5</v>
      </c>
      <c r="J12" s="10">
        <v>0</v>
      </c>
      <c r="K12" s="10" t="s">
        <v>17</v>
      </c>
    </row>
    <row r="13" spans="1:11" ht="15" x14ac:dyDescent="0.15">
      <c r="A13" s="10" t="s">
        <v>71</v>
      </c>
      <c r="B13" s="10">
        <v>106</v>
      </c>
      <c r="C13" s="10">
        <v>100</v>
      </c>
      <c r="D13" s="10">
        <v>100</v>
      </c>
      <c r="E13" s="10">
        <v>9</v>
      </c>
      <c r="F13" s="10">
        <v>50.6</v>
      </c>
      <c r="G13" s="10">
        <v>83.1</v>
      </c>
      <c r="H13" s="10">
        <v>33.5</v>
      </c>
      <c r="I13" s="10">
        <v>61.4</v>
      </c>
      <c r="J13" s="10">
        <v>0</v>
      </c>
      <c r="K13" s="10" t="s">
        <v>17</v>
      </c>
    </row>
    <row r="14" spans="1:11" ht="15" x14ac:dyDescent="0.15">
      <c r="A14" s="10" t="s">
        <v>72</v>
      </c>
      <c r="B14" s="10">
        <v>90</v>
      </c>
      <c r="C14" s="10">
        <v>100</v>
      </c>
      <c r="D14" s="10">
        <v>100</v>
      </c>
      <c r="E14" s="10">
        <v>47</v>
      </c>
      <c r="F14" s="10">
        <v>3.9</v>
      </c>
      <c r="G14" s="10">
        <v>5.7</v>
      </c>
      <c r="H14" s="10">
        <v>3.1</v>
      </c>
      <c r="I14" s="10">
        <v>4.5999999999999996</v>
      </c>
      <c r="J14" s="10">
        <v>0</v>
      </c>
      <c r="K14" s="10" t="s">
        <v>46</v>
      </c>
    </row>
    <row r="15" spans="1:11" ht="15" x14ac:dyDescent="0.15">
      <c r="A15" s="10" t="s">
        <v>73</v>
      </c>
      <c r="B15" s="10">
        <v>86</v>
      </c>
      <c r="C15" s="10">
        <v>100</v>
      </c>
      <c r="D15" s="10">
        <v>100</v>
      </c>
      <c r="E15" s="10">
        <v>42</v>
      </c>
      <c r="F15" s="10">
        <v>5.3</v>
      </c>
      <c r="G15" s="10">
        <v>5.5</v>
      </c>
      <c r="H15" s="10">
        <v>5</v>
      </c>
      <c r="I15" s="10">
        <v>5.5</v>
      </c>
      <c r="J15" s="10">
        <v>0</v>
      </c>
      <c r="K15" s="10" t="s">
        <v>46</v>
      </c>
    </row>
    <row r="16" spans="1:11" ht="15" x14ac:dyDescent="0.15">
      <c r="A16" s="10" t="s">
        <v>74</v>
      </c>
      <c r="B16" s="10">
        <v>140</v>
      </c>
      <c r="C16" s="10">
        <v>100</v>
      </c>
      <c r="D16" s="10">
        <v>100</v>
      </c>
      <c r="E16" s="10">
        <v>9</v>
      </c>
      <c r="F16" s="10">
        <v>58.6</v>
      </c>
      <c r="G16" s="10">
        <v>94.1</v>
      </c>
      <c r="H16" s="10">
        <v>34.700000000000003</v>
      </c>
      <c r="I16" s="10">
        <v>72.400000000000006</v>
      </c>
      <c r="J16" s="10">
        <v>0</v>
      </c>
      <c r="K16" s="10" t="s">
        <v>17</v>
      </c>
    </row>
    <row r="17" spans="1:11" ht="15" x14ac:dyDescent="0.15">
      <c r="A17" s="10" t="s">
        <v>75</v>
      </c>
      <c r="B17" s="10">
        <v>99</v>
      </c>
      <c r="C17" s="10">
        <v>100</v>
      </c>
      <c r="D17" s="10">
        <v>100</v>
      </c>
      <c r="E17" s="10">
        <v>42</v>
      </c>
      <c r="F17" s="10">
        <v>7.5</v>
      </c>
      <c r="G17" s="10">
        <v>10.5</v>
      </c>
      <c r="H17" s="10">
        <v>6.7</v>
      </c>
      <c r="I17" s="10">
        <v>9.8000000000000007</v>
      </c>
      <c r="J17" s="10">
        <v>0</v>
      </c>
      <c r="K17" s="10" t="s">
        <v>46</v>
      </c>
    </row>
    <row r="18" spans="1:11" ht="15" x14ac:dyDescent="0.15">
      <c r="A18" s="10" t="s">
        <v>76</v>
      </c>
      <c r="B18" s="10">
        <v>55</v>
      </c>
      <c r="C18" s="10">
        <v>100</v>
      </c>
      <c r="D18" s="10">
        <v>100</v>
      </c>
      <c r="E18" s="10">
        <v>4</v>
      </c>
      <c r="F18" s="10">
        <v>261</v>
      </c>
      <c r="G18" s="10">
        <v>267.39999999999998</v>
      </c>
      <c r="H18" s="10">
        <v>257.8</v>
      </c>
      <c r="I18" s="10">
        <v>264.5</v>
      </c>
      <c r="J18" s="10">
        <v>0</v>
      </c>
      <c r="K18" s="10" t="s">
        <v>17</v>
      </c>
    </row>
    <row r="19" spans="1:11" ht="15" x14ac:dyDescent="0.15">
      <c r="A19" s="10" t="s">
        <v>77</v>
      </c>
      <c r="B19" s="10">
        <v>114</v>
      </c>
      <c r="C19" s="10">
        <v>100</v>
      </c>
      <c r="D19" s="10">
        <v>100</v>
      </c>
      <c r="E19" s="10">
        <v>30</v>
      </c>
      <c r="F19" s="10">
        <v>42.6</v>
      </c>
      <c r="G19" s="10">
        <v>75.099999999999994</v>
      </c>
      <c r="H19" s="10">
        <v>34.4</v>
      </c>
      <c r="I19" s="10">
        <v>50.3</v>
      </c>
      <c r="J19" s="10">
        <v>0</v>
      </c>
      <c r="K19" s="10" t="s">
        <v>17</v>
      </c>
    </row>
    <row r="20" spans="1:11" ht="15" x14ac:dyDescent="0.15">
      <c r="A20" s="10" t="s">
        <v>78</v>
      </c>
      <c r="B20" s="10">
        <v>288</v>
      </c>
      <c r="C20" s="10">
        <v>100</v>
      </c>
      <c r="D20" s="10">
        <v>100</v>
      </c>
      <c r="E20" s="10">
        <v>10</v>
      </c>
      <c r="F20" s="10">
        <v>101.4</v>
      </c>
      <c r="G20" s="10">
        <v>162.4</v>
      </c>
      <c r="H20" s="10">
        <v>89</v>
      </c>
      <c r="I20" s="10">
        <v>125.9</v>
      </c>
      <c r="J20" s="10">
        <v>0</v>
      </c>
      <c r="K20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6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79</v>
      </c>
      <c r="B4" s="13">
        <f>SUM(B8:B68)</f>
        <v>9050</v>
      </c>
      <c r="C4" s="12">
        <f>SUMPRODUCT(B8:B68,C8:C68)/SUM(B8:B68)</f>
        <v>100</v>
      </c>
      <c r="D4" s="12">
        <f>SUMPRODUCT(B8:B68,D8:D68)/SUM(B8:B68)</f>
        <v>99.898020994475132</v>
      </c>
      <c r="E4" s="12">
        <f>SUMPRODUCT(B8:B68,E8:E68)/SUM(B8:B68)</f>
        <v>15.189392265193371</v>
      </c>
      <c r="F4" s="12">
        <f>SUMPRODUCT(B8:B68,F8:F68)/SUM(B8:B68)</f>
        <v>113.93017679558011</v>
      </c>
      <c r="G4" s="12">
        <f>SUMPRODUCT(B8:B68,G8:G68)/SUM(B8:B68)</f>
        <v>173.43017679558008</v>
      </c>
      <c r="H4" s="12">
        <f>SUMPRODUCT(B8:B68,H8:H68)/SUM(B8:B68)</f>
        <v>101.60054143646408</v>
      </c>
      <c r="I4" s="12">
        <f>SUMPRODUCT(B8:B68,I8:I68)/SUM(B8:B68)</f>
        <v>131.20465193370168</v>
      </c>
      <c r="J4" s="13">
        <f>SUMIFS(B8:B68,K8:K68,"=Fibre")</f>
        <v>9014</v>
      </c>
      <c r="K4" s="13">
        <f>SUMIFS(B8:B68,K8:K68,"=Fibrage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4">
        <f>J4/B4</f>
        <v>0.99602209944751385</v>
      </c>
      <c r="K5" s="14">
        <f>K4/B4</f>
        <v>0</v>
      </c>
    </row>
    <row r="7" spans="1:11" ht="60" x14ac:dyDescent="0.15">
      <c r="A7" s="11" t="s">
        <v>13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14</v>
      </c>
      <c r="K7" s="11" t="s">
        <v>15</v>
      </c>
    </row>
    <row r="8" spans="1:11" ht="15" x14ac:dyDescent="0.15">
      <c r="A8" s="15" t="s">
        <v>80</v>
      </c>
      <c r="B8" s="15">
        <v>80</v>
      </c>
      <c r="C8" s="15">
        <v>100</v>
      </c>
      <c r="D8" s="15">
        <v>99.97</v>
      </c>
      <c r="E8" s="15">
        <v>26</v>
      </c>
      <c r="F8" s="15">
        <v>52.1</v>
      </c>
      <c r="G8" s="15">
        <v>75.099999999999994</v>
      </c>
      <c r="H8" s="15">
        <v>39.5</v>
      </c>
      <c r="I8" s="15">
        <v>59.4</v>
      </c>
      <c r="J8" s="15">
        <v>0</v>
      </c>
      <c r="K8" s="15" t="s">
        <v>17</v>
      </c>
    </row>
    <row r="9" spans="1:11" ht="15" x14ac:dyDescent="0.15">
      <c r="A9" s="15" t="s">
        <v>81</v>
      </c>
      <c r="B9" s="15">
        <v>156</v>
      </c>
      <c r="C9" s="15">
        <v>100</v>
      </c>
      <c r="D9" s="15">
        <v>100</v>
      </c>
      <c r="E9" s="15">
        <v>19</v>
      </c>
      <c r="F9" s="15">
        <v>92.1</v>
      </c>
      <c r="G9" s="15">
        <v>138.30000000000001</v>
      </c>
      <c r="H9" s="15">
        <v>72</v>
      </c>
      <c r="I9" s="15">
        <v>103.5</v>
      </c>
      <c r="J9" s="15">
        <v>0</v>
      </c>
      <c r="K9" s="15" t="s">
        <v>17</v>
      </c>
    </row>
    <row r="10" spans="1:11" ht="15" x14ac:dyDescent="0.15">
      <c r="A10" s="15" t="s">
        <v>82</v>
      </c>
      <c r="B10" s="15">
        <v>53</v>
      </c>
      <c r="C10" s="15">
        <v>100</v>
      </c>
      <c r="D10" s="15">
        <v>99.96</v>
      </c>
      <c r="E10" s="15">
        <v>24</v>
      </c>
      <c r="F10" s="15">
        <v>50.6</v>
      </c>
      <c r="G10" s="15">
        <v>62</v>
      </c>
      <c r="H10" s="15">
        <v>42.5</v>
      </c>
      <c r="I10" s="15">
        <v>54.4</v>
      </c>
      <c r="J10" s="15">
        <v>0</v>
      </c>
      <c r="K10" s="15" t="s">
        <v>17</v>
      </c>
    </row>
    <row r="11" spans="1:11" ht="15" x14ac:dyDescent="0.15">
      <c r="A11" s="15" t="s">
        <v>83</v>
      </c>
      <c r="B11" s="15">
        <v>120</v>
      </c>
      <c r="C11" s="15">
        <v>100</v>
      </c>
      <c r="D11" s="15">
        <v>100</v>
      </c>
      <c r="E11" s="15">
        <v>12</v>
      </c>
      <c r="F11" s="15">
        <v>11</v>
      </c>
      <c r="G11" s="15">
        <v>24.2</v>
      </c>
      <c r="H11" s="15">
        <v>7.9</v>
      </c>
      <c r="I11" s="15">
        <v>14.7</v>
      </c>
      <c r="J11" s="15">
        <v>0</v>
      </c>
      <c r="K11" s="15" t="s">
        <v>17</v>
      </c>
    </row>
    <row r="12" spans="1:11" ht="15" x14ac:dyDescent="0.15">
      <c r="A12" s="15" t="s">
        <v>84</v>
      </c>
      <c r="B12" s="15">
        <v>231</v>
      </c>
      <c r="C12" s="15">
        <v>100</v>
      </c>
      <c r="D12" s="15">
        <v>100</v>
      </c>
      <c r="E12" s="15">
        <v>11</v>
      </c>
      <c r="F12" s="15">
        <v>25.3</v>
      </c>
      <c r="G12" s="15">
        <v>110.2</v>
      </c>
      <c r="H12" s="15">
        <v>14.7</v>
      </c>
      <c r="I12" s="15">
        <v>44.7</v>
      </c>
      <c r="J12" s="15">
        <v>0</v>
      </c>
      <c r="K12" s="15" t="s">
        <v>17</v>
      </c>
    </row>
    <row r="13" spans="1:11" ht="15" x14ac:dyDescent="0.15">
      <c r="A13" s="15" t="s">
        <v>85</v>
      </c>
      <c r="B13" s="15">
        <v>52</v>
      </c>
      <c r="C13" s="15">
        <v>100</v>
      </c>
      <c r="D13" s="15">
        <v>100</v>
      </c>
      <c r="E13" s="15">
        <v>108</v>
      </c>
      <c r="F13" s="15">
        <v>34.700000000000003</v>
      </c>
      <c r="G13" s="15">
        <v>54.4</v>
      </c>
      <c r="H13" s="15">
        <v>28.5</v>
      </c>
      <c r="I13" s="15">
        <v>41</v>
      </c>
      <c r="J13" s="15">
        <v>0</v>
      </c>
      <c r="K13" s="15" t="s">
        <v>17</v>
      </c>
    </row>
    <row r="14" spans="1:11" ht="15" x14ac:dyDescent="0.15">
      <c r="A14" s="15" t="s">
        <v>86</v>
      </c>
      <c r="B14" s="15">
        <v>76</v>
      </c>
      <c r="C14" s="15">
        <v>100</v>
      </c>
      <c r="D14" s="15">
        <v>100</v>
      </c>
      <c r="E14" s="15">
        <v>31</v>
      </c>
      <c r="F14" s="15">
        <v>67.599999999999994</v>
      </c>
      <c r="G14" s="15">
        <v>77.8</v>
      </c>
      <c r="H14" s="15">
        <v>65.099999999999994</v>
      </c>
      <c r="I14" s="15">
        <v>71</v>
      </c>
      <c r="J14" s="15">
        <v>0</v>
      </c>
      <c r="K14" s="15" t="s">
        <v>17</v>
      </c>
    </row>
    <row r="15" spans="1:11" ht="15" x14ac:dyDescent="0.15">
      <c r="A15" s="15" t="s">
        <v>87</v>
      </c>
      <c r="B15" s="15">
        <v>88</v>
      </c>
      <c r="C15" s="15">
        <v>100</v>
      </c>
      <c r="D15" s="15">
        <v>100</v>
      </c>
      <c r="E15" s="15">
        <v>14</v>
      </c>
      <c r="F15" s="15">
        <v>67.2</v>
      </c>
      <c r="G15" s="15">
        <v>79.3</v>
      </c>
      <c r="H15" s="15">
        <v>64.5</v>
      </c>
      <c r="I15" s="15">
        <v>70.3</v>
      </c>
      <c r="J15" s="15">
        <v>0</v>
      </c>
      <c r="K15" s="15" t="s">
        <v>17</v>
      </c>
    </row>
    <row r="16" spans="1:11" ht="15" x14ac:dyDescent="0.15">
      <c r="A16" s="15" t="s">
        <v>88</v>
      </c>
      <c r="B16" s="15">
        <v>88</v>
      </c>
      <c r="C16" s="15">
        <v>100</v>
      </c>
      <c r="D16" s="15">
        <v>100</v>
      </c>
      <c r="E16" s="15">
        <v>15</v>
      </c>
      <c r="F16" s="15">
        <v>87.9</v>
      </c>
      <c r="G16" s="15">
        <v>119.3</v>
      </c>
      <c r="H16" s="15">
        <v>78.599999999999994</v>
      </c>
      <c r="I16" s="15">
        <v>95.9</v>
      </c>
      <c r="J16" s="15">
        <v>0</v>
      </c>
      <c r="K16" s="15" t="s">
        <v>17</v>
      </c>
    </row>
    <row r="17" spans="1:11" ht="15" x14ac:dyDescent="0.15">
      <c r="A17" s="15" t="s">
        <v>89</v>
      </c>
      <c r="B17" s="15">
        <v>100</v>
      </c>
      <c r="C17" s="15">
        <v>100</v>
      </c>
      <c r="D17" s="15">
        <v>100</v>
      </c>
      <c r="E17" s="15">
        <v>11</v>
      </c>
      <c r="F17" s="15">
        <v>57.6</v>
      </c>
      <c r="G17" s="15">
        <v>83</v>
      </c>
      <c r="H17" s="15">
        <v>46.6</v>
      </c>
      <c r="I17" s="15">
        <v>69.7</v>
      </c>
      <c r="J17" s="15">
        <v>0</v>
      </c>
      <c r="K17" s="15" t="s">
        <v>17</v>
      </c>
    </row>
    <row r="18" spans="1:11" ht="15" x14ac:dyDescent="0.15">
      <c r="A18" s="15" t="s">
        <v>90</v>
      </c>
      <c r="B18" s="15">
        <v>102</v>
      </c>
      <c r="C18" s="15">
        <v>100</v>
      </c>
      <c r="D18" s="15">
        <v>100</v>
      </c>
      <c r="E18" s="15">
        <v>20</v>
      </c>
      <c r="F18" s="15">
        <v>51.6</v>
      </c>
      <c r="G18" s="15">
        <v>73</v>
      </c>
      <c r="H18" s="15">
        <v>44.1</v>
      </c>
      <c r="I18" s="15">
        <v>60.1</v>
      </c>
      <c r="J18" s="15">
        <v>0</v>
      </c>
      <c r="K18" s="15" t="s">
        <v>17</v>
      </c>
    </row>
    <row r="19" spans="1:11" ht="15" x14ac:dyDescent="0.15">
      <c r="A19" s="15" t="s">
        <v>91</v>
      </c>
      <c r="B19" s="15">
        <v>180</v>
      </c>
      <c r="C19" s="15">
        <v>100</v>
      </c>
      <c r="D19" s="15">
        <v>100</v>
      </c>
      <c r="E19" s="15">
        <v>16</v>
      </c>
      <c r="F19" s="15">
        <v>813.3</v>
      </c>
      <c r="G19" s="15">
        <v>860.5</v>
      </c>
      <c r="H19" s="15">
        <v>777.8</v>
      </c>
      <c r="I19" s="15">
        <v>828.2</v>
      </c>
      <c r="J19" s="15">
        <v>0</v>
      </c>
      <c r="K19" s="15" t="s">
        <v>17</v>
      </c>
    </row>
    <row r="20" spans="1:11" ht="15" x14ac:dyDescent="0.15">
      <c r="A20" s="15" t="s">
        <v>92</v>
      </c>
      <c r="B20" s="15">
        <v>234</v>
      </c>
      <c r="C20" s="15">
        <v>100</v>
      </c>
      <c r="D20" s="15">
        <v>100</v>
      </c>
      <c r="E20" s="15">
        <v>11</v>
      </c>
      <c r="F20" s="15">
        <v>37.299999999999997</v>
      </c>
      <c r="G20" s="15">
        <v>109</v>
      </c>
      <c r="H20" s="15">
        <v>19.2</v>
      </c>
      <c r="I20" s="15">
        <v>53.3</v>
      </c>
      <c r="J20" s="15">
        <v>0</v>
      </c>
      <c r="K20" s="15" t="s">
        <v>17</v>
      </c>
    </row>
    <row r="21" spans="1:11" ht="15" x14ac:dyDescent="0.15">
      <c r="A21" s="15" t="s">
        <v>93</v>
      </c>
      <c r="B21" s="15">
        <v>116</v>
      </c>
      <c r="C21" s="15">
        <v>100</v>
      </c>
      <c r="D21" s="15">
        <v>100</v>
      </c>
      <c r="E21" s="15">
        <v>9</v>
      </c>
      <c r="F21" s="15">
        <v>28.2</v>
      </c>
      <c r="G21" s="15">
        <v>75.400000000000006</v>
      </c>
      <c r="H21" s="15">
        <v>20.6</v>
      </c>
      <c r="I21" s="15">
        <v>42.6</v>
      </c>
      <c r="J21" s="15">
        <v>0</v>
      </c>
      <c r="K21" s="15" t="s">
        <v>17</v>
      </c>
    </row>
    <row r="22" spans="1:11" ht="15" x14ac:dyDescent="0.15">
      <c r="A22" s="15" t="s">
        <v>94</v>
      </c>
      <c r="B22" s="15">
        <v>320</v>
      </c>
      <c r="C22" s="15">
        <v>100</v>
      </c>
      <c r="D22" s="15">
        <v>100</v>
      </c>
      <c r="E22" s="15">
        <v>12</v>
      </c>
      <c r="F22" s="15">
        <v>17.899999999999999</v>
      </c>
      <c r="G22" s="15">
        <v>41.5</v>
      </c>
      <c r="H22" s="15">
        <v>8.4</v>
      </c>
      <c r="I22" s="15">
        <v>24.4</v>
      </c>
      <c r="J22" s="15">
        <v>0</v>
      </c>
      <c r="K22" s="15" t="s">
        <v>17</v>
      </c>
    </row>
    <row r="23" spans="1:11" ht="15" x14ac:dyDescent="0.15">
      <c r="A23" s="15" t="s">
        <v>95</v>
      </c>
      <c r="B23" s="15">
        <v>1</v>
      </c>
      <c r="C23" s="15">
        <v>100</v>
      </c>
      <c r="D23" s="15">
        <v>100</v>
      </c>
      <c r="E23" s="15">
        <v>12</v>
      </c>
      <c r="F23" s="15">
        <v>18.7</v>
      </c>
      <c r="G23" s="15">
        <v>48.9</v>
      </c>
      <c r="H23" s="15">
        <v>14.1</v>
      </c>
      <c r="I23" s="15">
        <v>26.8</v>
      </c>
      <c r="J23" s="15">
        <v>0</v>
      </c>
      <c r="K23" s="15" t="s">
        <v>17</v>
      </c>
    </row>
    <row r="24" spans="1:11" ht="15" x14ac:dyDescent="0.15">
      <c r="A24" s="15" t="s">
        <v>96</v>
      </c>
      <c r="B24" s="15">
        <v>204</v>
      </c>
      <c r="C24" s="15">
        <v>100</v>
      </c>
      <c r="D24" s="15">
        <v>100</v>
      </c>
      <c r="E24" s="15">
        <v>19</v>
      </c>
      <c r="F24" s="15">
        <v>761.9</v>
      </c>
      <c r="G24" s="15">
        <v>837.8</v>
      </c>
      <c r="H24" s="15">
        <v>734</v>
      </c>
      <c r="I24" s="15">
        <v>784.3</v>
      </c>
      <c r="J24" s="15">
        <v>0</v>
      </c>
      <c r="K24" s="15" t="s">
        <v>17</v>
      </c>
    </row>
    <row r="25" spans="1:11" ht="15" x14ac:dyDescent="0.15">
      <c r="A25" s="15" t="s">
        <v>97</v>
      </c>
      <c r="B25" s="15">
        <v>80</v>
      </c>
      <c r="C25" s="15">
        <v>100</v>
      </c>
      <c r="D25" s="15">
        <v>100</v>
      </c>
      <c r="E25" s="15">
        <v>19</v>
      </c>
      <c r="F25" s="15">
        <v>44.8</v>
      </c>
      <c r="G25" s="15">
        <v>72.8</v>
      </c>
      <c r="H25" s="15">
        <v>37.1</v>
      </c>
      <c r="I25" s="15">
        <v>54</v>
      </c>
      <c r="J25" s="15">
        <v>0</v>
      </c>
      <c r="K25" s="15" t="s">
        <v>17</v>
      </c>
    </row>
    <row r="26" spans="1:11" ht="15" x14ac:dyDescent="0.15">
      <c r="A26" s="15" t="s">
        <v>98</v>
      </c>
      <c r="B26" s="15">
        <v>270</v>
      </c>
      <c r="C26" s="15">
        <v>100</v>
      </c>
      <c r="D26" s="15">
        <v>100</v>
      </c>
      <c r="E26" s="15">
        <v>12</v>
      </c>
      <c r="F26" s="15">
        <v>59.9</v>
      </c>
      <c r="G26" s="15">
        <v>108.5</v>
      </c>
      <c r="H26" s="15">
        <v>46.8</v>
      </c>
      <c r="I26" s="15">
        <v>68.8</v>
      </c>
      <c r="J26" s="15">
        <v>0</v>
      </c>
      <c r="K26" s="15" t="s">
        <v>17</v>
      </c>
    </row>
    <row r="27" spans="1:11" ht="15" x14ac:dyDescent="0.15">
      <c r="A27" s="15" t="s">
        <v>99</v>
      </c>
      <c r="B27" s="15">
        <v>182</v>
      </c>
      <c r="C27" s="15">
        <v>100</v>
      </c>
      <c r="D27" s="15">
        <v>100</v>
      </c>
      <c r="E27" s="15">
        <v>12</v>
      </c>
      <c r="F27" s="15">
        <v>8.5</v>
      </c>
      <c r="G27" s="15">
        <v>39</v>
      </c>
      <c r="H27" s="15">
        <v>6.1</v>
      </c>
      <c r="I27" s="15">
        <v>16.5</v>
      </c>
      <c r="J27" s="15">
        <v>0</v>
      </c>
      <c r="K27" s="15" t="s">
        <v>17</v>
      </c>
    </row>
    <row r="28" spans="1:11" ht="15" x14ac:dyDescent="0.15">
      <c r="A28" s="15" t="s">
        <v>100</v>
      </c>
      <c r="B28" s="15">
        <v>535</v>
      </c>
      <c r="C28" s="15">
        <v>100</v>
      </c>
      <c r="D28" s="15">
        <v>100</v>
      </c>
      <c r="E28" s="15">
        <v>24</v>
      </c>
      <c r="F28" s="15">
        <v>130.19999999999999</v>
      </c>
      <c r="G28" s="15">
        <v>239.3</v>
      </c>
      <c r="H28" s="15">
        <v>102.1</v>
      </c>
      <c r="I28" s="15">
        <v>145.6</v>
      </c>
      <c r="J28" s="15">
        <v>0</v>
      </c>
      <c r="K28" s="15" t="s">
        <v>17</v>
      </c>
    </row>
    <row r="29" spans="1:11" ht="15" x14ac:dyDescent="0.15">
      <c r="A29" s="15" t="s">
        <v>101</v>
      </c>
      <c r="B29" s="15">
        <v>402</v>
      </c>
      <c r="C29" s="15">
        <v>100</v>
      </c>
      <c r="D29" s="15">
        <v>100</v>
      </c>
      <c r="E29" s="15">
        <v>12</v>
      </c>
      <c r="F29" s="15">
        <v>11.1</v>
      </c>
      <c r="G29" s="15">
        <v>128.80000000000001</v>
      </c>
      <c r="H29" s="15">
        <v>6.1</v>
      </c>
      <c r="I29" s="15">
        <v>30.2</v>
      </c>
      <c r="J29" s="15">
        <v>0</v>
      </c>
      <c r="K29" s="15" t="s">
        <v>17</v>
      </c>
    </row>
    <row r="30" spans="1:11" ht="15" x14ac:dyDescent="0.15">
      <c r="A30" s="15" t="s">
        <v>102</v>
      </c>
      <c r="B30" s="15">
        <v>131</v>
      </c>
      <c r="C30" s="15">
        <v>100</v>
      </c>
      <c r="D30" s="15">
        <v>100</v>
      </c>
      <c r="E30" s="15">
        <v>15</v>
      </c>
      <c r="F30" s="15">
        <v>55.8</v>
      </c>
      <c r="G30" s="15">
        <v>90.4</v>
      </c>
      <c r="H30" s="15">
        <v>40.200000000000003</v>
      </c>
      <c r="I30" s="15">
        <v>66</v>
      </c>
      <c r="J30" s="15">
        <v>0</v>
      </c>
      <c r="K30" s="15" t="s">
        <v>17</v>
      </c>
    </row>
    <row r="31" spans="1:11" ht="15" x14ac:dyDescent="0.15">
      <c r="A31" s="15" t="s">
        <v>103</v>
      </c>
      <c r="B31" s="15">
        <v>80</v>
      </c>
      <c r="C31" s="15">
        <v>100</v>
      </c>
      <c r="D31" s="15">
        <v>100</v>
      </c>
      <c r="E31" s="15">
        <v>22</v>
      </c>
      <c r="F31" s="15">
        <v>43.5</v>
      </c>
      <c r="G31" s="15">
        <v>67.3</v>
      </c>
      <c r="H31" s="15">
        <v>33.200000000000003</v>
      </c>
      <c r="I31" s="15">
        <v>48.8</v>
      </c>
      <c r="J31" s="15">
        <v>0</v>
      </c>
      <c r="K31" s="15" t="s">
        <v>17</v>
      </c>
    </row>
    <row r="32" spans="1:11" ht="15" x14ac:dyDescent="0.15">
      <c r="A32" s="15" t="s">
        <v>104</v>
      </c>
      <c r="B32" s="15">
        <v>161</v>
      </c>
      <c r="C32" s="15">
        <v>100</v>
      </c>
      <c r="D32" s="15">
        <v>100</v>
      </c>
      <c r="E32" s="15">
        <v>9</v>
      </c>
      <c r="F32" s="15">
        <v>80.2</v>
      </c>
      <c r="G32" s="15">
        <v>140.19999999999999</v>
      </c>
      <c r="H32" s="15">
        <v>61.1</v>
      </c>
      <c r="I32" s="15">
        <v>96.9</v>
      </c>
      <c r="J32" s="15">
        <v>0</v>
      </c>
      <c r="K32" s="15" t="s">
        <v>17</v>
      </c>
    </row>
    <row r="33" spans="1:11" ht="15" x14ac:dyDescent="0.15">
      <c r="A33" s="15" t="s">
        <v>105</v>
      </c>
      <c r="B33" s="15">
        <v>84</v>
      </c>
      <c r="C33" s="15">
        <v>100</v>
      </c>
      <c r="D33" s="15">
        <v>100</v>
      </c>
      <c r="E33" s="15">
        <v>12</v>
      </c>
      <c r="F33" s="15">
        <v>3.8</v>
      </c>
      <c r="G33" s="15">
        <v>31.8</v>
      </c>
      <c r="H33" s="15">
        <v>3.1</v>
      </c>
      <c r="I33" s="15">
        <v>7.1</v>
      </c>
      <c r="J33" s="15">
        <v>0</v>
      </c>
      <c r="K33" s="15" t="s">
        <v>17</v>
      </c>
    </row>
    <row r="34" spans="1:11" ht="15" x14ac:dyDescent="0.15">
      <c r="A34" s="15" t="s">
        <v>106</v>
      </c>
      <c r="B34" s="15">
        <v>27</v>
      </c>
      <c r="C34" s="15">
        <v>100</v>
      </c>
      <c r="D34" s="15">
        <v>100</v>
      </c>
      <c r="E34" s="15">
        <v>9</v>
      </c>
      <c r="F34" s="15">
        <v>59.9</v>
      </c>
      <c r="G34" s="15">
        <v>79.5</v>
      </c>
      <c r="H34" s="15">
        <v>53.8</v>
      </c>
      <c r="I34" s="15">
        <v>70.2</v>
      </c>
      <c r="J34" s="15">
        <v>0</v>
      </c>
      <c r="K34" s="15" t="s">
        <v>17</v>
      </c>
    </row>
    <row r="35" spans="1:11" ht="15" x14ac:dyDescent="0.15">
      <c r="A35" s="15" t="s">
        <v>107</v>
      </c>
      <c r="B35" s="15">
        <v>23</v>
      </c>
      <c r="C35" s="15">
        <v>100</v>
      </c>
      <c r="D35" s="15">
        <v>100</v>
      </c>
      <c r="E35" s="15">
        <v>11</v>
      </c>
      <c r="F35" s="15">
        <v>40.6</v>
      </c>
      <c r="G35" s="15">
        <v>47.5</v>
      </c>
      <c r="H35" s="15">
        <v>38.5</v>
      </c>
      <c r="I35" s="15">
        <v>44.1</v>
      </c>
      <c r="J35" s="15">
        <v>0</v>
      </c>
      <c r="K35" s="15" t="s">
        <v>17</v>
      </c>
    </row>
    <row r="36" spans="1:11" ht="15" x14ac:dyDescent="0.15">
      <c r="A36" s="15" t="s">
        <v>108</v>
      </c>
      <c r="B36" s="15">
        <v>23</v>
      </c>
      <c r="C36" s="15">
        <v>100</v>
      </c>
      <c r="D36" s="15">
        <v>100</v>
      </c>
      <c r="E36" s="15">
        <v>11</v>
      </c>
      <c r="F36" s="15">
        <v>79.400000000000006</v>
      </c>
      <c r="G36" s="15">
        <v>87</v>
      </c>
      <c r="H36" s="15">
        <v>73.8</v>
      </c>
      <c r="I36" s="15">
        <v>82.9</v>
      </c>
      <c r="J36" s="15">
        <v>0</v>
      </c>
      <c r="K36" s="15" t="s">
        <v>17</v>
      </c>
    </row>
    <row r="37" spans="1:11" ht="15" x14ac:dyDescent="0.15">
      <c r="A37" s="15" t="s">
        <v>109</v>
      </c>
      <c r="B37" s="15">
        <v>149</v>
      </c>
      <c r="C37" s="15">
        <v>100</v>
      </c>
      <c r="D37" s="15">
        <v>100</v>
      </c>
      <c r="E37" s="15">
        <v>16</v>
      </c>
      <c r="F37" s="15">
        <v>361.6</v>
      </c>
      <c r="G37" s="15">
        <v>412.3</v>
      </c>
      <c r="H37" s="15">
        <v>341.7</v>
      </c>
      <c r="I37" s="15">
        <v>375.1</v>
      </c>
      <c r="J37" s="15">
        <v>0</v>
      </c>
      <c r="K37" s="15" t="s">
        <v>17</v>
      </c>
    </row>
    <row r="38" spans="1:11" ht="15" x14ac:dyDescent="0.15">
      <c r="A38" s="15" t="s">
        <v>110</v>
      </c>
      <c r="B38" s="15">
        <v>36</v>
      </c>
      <c r="C38" s="15">
        <v>100</v>
      </c>
      <c r="D38" s="15">
        <v>99.64</v>
      </c>
      <c r="E38" s="15">
        <v>31</v>
      </c>
      <c r="F38" s="15">
        <v>4.9000000000000004</v>
      </c>
      <c r="G38" s="15">
        <v>5.3</v>
      </c>
      <c r="H38" s="15">
        <v>4.5999999999999996</v>
      </c>
      <c r="I38" s="15">
        <v>5.0999999999999996</v>
      </c>
      <c r="J38" s="15">
        <v>0</v>
      </c>
      <c r="K38" s="15" t="s">
        <v>46</v>
      </c>
    </row>
    <row r="39" spans="1:11" ht="15" x14ac:dyDescent="0.15">
      <c r="A39" s="15" t="s">
        <v>111</v>
      </c>
      <c r="B39" s="15">
        <v>42</v>
      </c>
      <c r="C39" s="15">
        <v>100</v>
      </c>
      <c r="D39" s="15">
        <v>100</v>
      </c>
      <c r="E39" s="15">
        <v>28</v>
      </c>
      <c r="F39" s="15">
        <v>76.900000000000006</v>
      </c>
      <c r="G39" s="15">
        <v>81.900000000000006</v>
      </c>
      <c r="H39" s="15">
        <v>74.599999999999994</v>
      </c>
      <c r="I39" s="15">
        <v>79.5</v>
      </c>
      <c r="J39" s="15">
        <v>0</v>
      </c>
      <c r="K39" s="15" t="s">
        <v>17</v>
      </c>
    </row>
    <row r="40" spans="1:11" ht="15" x14ac:dyDescent="0.15">
      <c r="A40" s="15" t="s">
        <v>112</v>
      </c>
      <c r="B40" s="15">
        <v>8</v>
      </c>
      <c r="C40" s="15">
        <v>100</v>
      </c>
      <c r="D40" s="15">
        <v>100</v>
      </c>
      <c r="E40" s="15">
        <v>9</v>
      </c>
      <c r="F40" s="15">
        <v>40.5</v>
      </c>
      <c r="G40" s="15">
        <v>41.2</v>
      </c>
      <c r="H40" s="15">
        <v>40</v>
      </c>
      <c r="I40" s="15">
        <v>41</v>
      </c>
      <c r="J40" s="15">
        <v>0</v>
      </c>
      <c r="K40" s="15" t="s">
        <v>17</v>
      </c>
    </row>
    <row r="41" spans="1:11" ht="15" x14ac:dyDescent="0.15">
      <c r="A41" s="15" t="s">
        <v>113</v>
      </c>
      <c r="B41" s="15">
        <v>36</v>
      </c>
      <c r="C41" s="15">
        <v>100</v>
      </c>
      <c r="D41" s="15">
        <v>100</v>
      </c>
      <c r="E41" s="15">
        <v>16</v>
      </c>
      <c r="F41" s="15">
        <v>73.2</v>
      </c>
      <c r="G41" s="15">
        <v>85.9</v>
      </c>
      <c r="H41" s="15">
        <v>69.3</v>
      </c>
      <c r="I41" s="15">
        <v>80.099999999999994</v>
      </c>
      <c r="J41" s="15">
        <v>0</v>
      </c>
      <c r="K41" s="15" t="s">
        <v>17</v>
      </c>
    </row>
    <row r="42" spans="1:11" ht="15" x14ac:dyDescent="0.15">
      <c r="A42" s="15" t="s">
        <v>114</v>
      </c>
      <c r="B42" s="15">
        <v>86</v>
      </c>
      <c r="C42" s="15">
        <v>100</v>
      </c>
      <c r="D42" s="15">
        <v>100</v>
      </c>
      <c r="E42" s="15">
        <v>13</v>
      </c>
      <c r="F42" s="15">
        <v>40.4</v>
      </c>
      <c r="G42" s="15">
        <v>66.599999999999994</v>
      </c>
      <c r="H42" s="15">
        <v>30.8</v>
      </c>
      <c r="I42" s="15">
        <v>49.8</v>
      </c>
      <c r="J42" s="15">
        <v>0</v>
      </c>
      <c r="K42" s="15" t="s">
        <v>17</v>
      </c>
    </row>
    <row r="43" spans="1:11" ht="15" x14ac:dyDescent="0.15">
      <c r="A43" s="15" t="s">
        <v>115</v>
      </c>
      <c r="B43" s="15">
        <v>254</v>
      </c>
      <c r="C43" s="15">
        <v>100</v>
      </c>
      <c r="D43" s="15">
        <v>100</v>
      </c>
      <c r="E43" s="15">
        <v>12</v>
      </c>
      <c r="F43" s="15">
        <v>35.5</v>
      </c>
      <c r="G43" s="15">
        <v>65</v>
      </c>
      <c r="H43" s="15">
        <v>26.4</v>
      </c>
      <c r="I43" s="15">
        <v>46.6</v>
      </c>
      <c r="J43" s="15">
        <v>0</v>
      </c>
      <c r="K43" s="15" t="s">
        <v>17</v>
      </c>
    </row>
    <row r="44" spans="1:11" ht="15" x14ac:dyDescent="0.15">
      <c r="A44" s="15" t="s">
        <v>116</v>
      </c>
      <c r="B44" s="15">
        <v>73</v>
      </c>
      <c r="C44" s="15">
        <v>100</v>
      </c>
      <c r="D44" s="15">
        <v>100</v>
      </c>
      <c r="E44" s="15">
        <v>25</v>
      </c>
      <c r="F44" s="15">
        <v>37.700000000000003</v>
      </c>
      <c r="G44" s="15">
        <v>65.3</v>
      </c>
      <c r="H44" s="15">
        <v>26.7</v>
      </c>
      <c r="I44" s="15">
        <v>47</v>
      </c>
      <c r="J44" s="15">
        <v>0</v>
      </c>
      <c r="K44" s="15" t="s">
        <v>17</v>
      </c>
    </row>
    <row r="45" spans="1:11" ht="30" x14ac:dyDescent="0.15">
      <c r="A45" s="15" t="s">
        <v>117</v>
      </c>
      <c r="B45" s="15">
        <v>61</v>
      </c>
      <c r="C45" s="15">
        <v>100</v>
      </c>
      <c r="D45" s="15">
        <v>100</v>
      </c>
      <c r="E45" s="15">
        <v>9</v>
      </c>
      <c r="F45" s="15">
        <v>38</v>
      </c>
      <c r="G45" s="15">
        <v>60.7</v>
      </c>
      <c r="H45" s="15">
        <v>32.700000000000003</v>
      </c>
      <c r="I45" s="15">
        <v>46</v>
      </c>
      <c r="J45" s="15">
        <v>0</v>
      </c>
      <c r="K45" s="15" t="s">
        <v>17</v>
      </c>
    </row>
    <row r="46" spans="1:11" ht="15" x14ac:dyDescent="0.15">
      <c r="A46" s="15" t="s">
        <v>118</v>
      </c>
      <c r="B46" s="15">
        <v>150</v>
      </c>
      <c r="C46" s="15">
        <v>100</v>
      </c>
      <c r="D46" s="15">
        <v>100</v>
      </c>
      <c r="E46" s="15">
        <v>12</v>
      </c>
      <c r="F46" s="15">
        <v>16.600000000000001</v>
      </c>
      <c r="G46" s="15">
        <v>33.4</v>
      </c>
      <c r="H46" s="15">
        <v>11.8</v>
      </c>
      <c r="I46" s="15">
        <v>21.8</v>
      </c>
      <c r="J46" s="15">
        <v>1</v>
      </c>
      <c r="K46" s="15" t="s">
        <v>17</v>
      </c>
    </row>
    <row r="47" spans="1:11" ht="15" x14ac:dyDescent="0.15">
      <c r="A47" s="15" t="s">
        <v>119</v>
      </c>
      <c r="B47" s="15">
        <v>61</v>
      </c>
      <c r="C47" s="15">
        <v>100</v>
      </c>
      <c r="D47" s="15">
        <v>100</v>
      </c>
      <c r="E47" s="15">
        <v>9</v>
      </c>
      <c r="F47" s="15">
        <v>44.6</v>
      </c>
      <c r="G47" s="15">
        <v>62.1</v>
      </c>
      <c r="H47" s="15">
        <v>40.299999999999997</v>
      </c>
      <c r="I47" s="15">
        <v>51.6</v>
      </c>
      <c r="J47" s="15">
        <v>0</v>
      </c>
      <c r="K47" s="15" t="s">
        <v>17</v>
      </c>
    </row>
    <row r="48" spans="1:11" ht="15" x14ac:dyDescent="0.15">
      <c r="A48" s="15" t="s">
        <v>120</v>
      </c>
      <c r="B48" s="15">
        <v>101</v>
      </c>
      <c r="C48" s="15">
        <v>100</v>
      </c>
      <c r="D48" s="15">
        <v>100</v>
      </c>
      <c r="E48" s="15">
        <v>12</v>
      </c>
      <c r="F48" s="15">
        <v>207.6</v>
      </c>
      <c r="G48" s="15">
        <v>248.2</v>
      </c>
      <c r="H48" s="15">
        <v>179.1</v>
      </c>
      <c r="I48" s="15">
        <v>221.5</v>
      </c>
      <c r="J48" s="15">
        <v>0</v>
      </c>
      <c r="K48" s="15" t="s">
        <v>17</v>
      </c>
    </row>
    <row r="49" spans="1:11" ht="15" x14ac:dyDescent="0.15">
      <c r="A49" s="15" t="s">
        <v>121</v>
      </c>
      <c r="B49" s="15">
        <v>204</v>
      </c>
      <c r="C49" s="15">
        <v>100</v>
      </c>
      <c r="D49" s="15">
        <v>100</v>
      </c>
      <c r="E49" s="15">
        <v>12</v>
      </c>
      <c r="F49" s="15">
        <v>23.2</v>
      </c>
      <c r="G49" s="15">
        <v>55.5</v>
      </c>
      <c r="H49" s="15">
        <v>15</v>
      </c>
      <c r="I49" s="15">
        <v>30.5</v>
      </c>
      <c r="J49" s="15">
        <v>0</v>
      </c>
      <c r="K49" s="15" t="s">
        <v>17</v>
      </c>
    </row>
    <row r="50" spans="1:11" ht="15" x14ac:dyDescent="0.15">
      <c r="A50" s="15" t="s">
        <v>122</v>
      </c>
      <c r="B50" s="15">
        <v>78</v>
      </c>
      <c r="C50" s="15">
        <v>100</v>
      </c>
      <c r="D50" s="15">
        <v>100</v>
      </c>
      <c r="E50" s="15">
        <v>19</v>
      </c>
      <c r="F50" s="15">
        <v>46.1</v>
      </c>
      <c r="G50" s="15">
        <v>70.900000000000006</v>
      </c>
      <c r="H50" s="15">
        <v>37.700000000000003</v>
      </c>
      <c r="I50" s="15">
        <v>53.6</v>
      </c>
      <c r="J50" s="15">
        <v>0</v>
      </c>
      <c r="K50" s="15" t="s">
        <v>17</v>
      </c>
    </row>
    <row r="51" spans="1:11" ht="15" x14ac:dyDescent="0.15">
      <c r="A51" s="15" t="s">
        <v>123</v>
      </c>
      <c r="B51" s="15">
        <v>321</v>
      </c>
      <c r="C51" s="15">
        <v>100</v>
      </c>
      <c r="D51" s="15">
        <v>99.97</v>
      </c>
      <c r="E51" s="15">
        <v>13</v>
      </c>
      <c r="F51" s="15">
        <v>58.7</v>
      </c>
      <c r="G51" s="15">
        <v>126</v>
      </c>
      <c r="H51" s="15">
        <v>46.2</v>
      </c>
      <c r="I51" s="15">
        <v>77.900000000000006</v>
      </c>
      <c r="J51" s="15">
        <v>0</v>
      </c>
      <c r="K51" s="15" t="s">
        <v>17</v>
      </c>
    </row>
    <row r="52" spans="1:11" ht="30" x14ac:dyDescent="0.15">
      <c r="A52" s="15" t="s">
        <v>124</v>
      </c>
      <c r="B52" s="15">
        <v>150</v>
      </c>
      <c r="C52" s="15">
        <v>100</v>
      </c>
      <c r="D52" s="15">
        <v>100</v>
      </c>
      <c r="E52" s="15">
        <v>41</v>
      </c>
      <c r="F52" s="15">
        <v>46.9</v>
      </c>
      <c r="G52" s="15">
        <v>72</v>
      </c>
      <c r="H52" s="15">
        <v>43.5</v>
      </c>
      <c r="I52" s="15">
        <v>53.6</v>
      </c>
      <c r="J52" s="15">
        <v>0</v>
      </c>
      <c r="K52" s="15" t="s">
        <v>17</v>
      </c>
    </row>
    <row r="53" spans="1:11" ht="15" x14ac:dyDescent="0.15">
      <c r="A53" s="15" t="s">
        <v>125</v>
      </c>
      <c r="B53" s="15">
        <v>214</v>
      </c>
      <c r="C53" s="15">
        <v>100</v>
      </c>
      <c r="D53" s="15">
        <v>100</v>
      </c>
      <c r="E53" s="15">
        <v>20</v>
      </c>
      <c r="F53" s="15">
        <v>72.099999999999994</v>
      </c>
      <c r="G53" s="15">
        <v>125.5</v>
      </c>
      <c r="H53" s="15">
        <v>55.4</v>
      </c>
      <c r="I53" s="15">
        <v>88</v>
      </c>
      <c r="J53" s="15">
        <v>0</v>
      </c>
      <c r="K53" s="15" t="s">
        <v>17</v>
      </c>
    </row>
    <row r="54" spans="1:11" ht="15" x14ac:dyDescent="0.15">
      <c r="A54" s="15" t="s">
        <v>126</v>
      </c>
      <c r="B54" s="15">
        <v>18</v>
      </c>
      <c r="C54" s="15">
        <v>100</v>
      </c>
      <c r="D54" s="15">
        <v>100</v>
      </c>
      <c r="E54" s="15">
        <v>9</v>
      </c>
      <c r="F54" s="15">
        <v>60.2</v>
      </c>
      <c r="G54" s="15">
        <v>64.099999999999994</v>
      </c>
      <c r="H54" s="15">
        <v>56.8</v>
      </c>
      <c r="I54" s="15">
        <v>62.6</v>
      </c>
      <c r="J54" s="15">
        <v>0</v>
      </c>
      <c r="K54" s="15" t="s">
        <v>17</v>
      </c>
    </row>
    <row r="55" spans="1:11" ht="30" x14ac:dyDescent="0.15">
      <c r="A55" s="15" t="s">
        <v>127</v>
      </c>
      <c r="B55" s="15">
        <v>51</v>
      </c>
      <c r="C55" s="15">
        <v>100</v>
      </c>
      <c r="D55" s="15">
        <v>99.96</v>
      </c>
      <c r="E55" s="15">
        <v>19</v>
      </c>
      <c r="F55" s="15">
        <v>51.2</v>
      </c>
      <c r="G55" s="15">
        <v>75.400000000000006</v>
      </c>
      <c r="H55" s="15">
        <v>42.8</v>
      </c>
      <c r="I55" s="15">
        <v>60.9</v>
      </c>
      <c r="J55" s="15">
        <v>0</v>
      </c>
      <c r="K55" s="15" t="s">
        <v>17</v>
      </c>
    </row>
    <row r="56" spans="1:11" ht="15" x14ac:dyDescent="0.15">
      <c r="A56" s="15" t="s">
        <v>128</v>
      </c>
      <c r="B56" s="15">
        <v>76</v>
      </c>
      <c r="C56" s="15">
        <v>100</v>
      </c>
      <c r="D56" s="15">
        <v>100</v>
      </c>
      <c r="E56" s="15">
        <v>19</v>
      </c>
      <c r="F56" s="15">
        <v>49.5</v>
      </c>
      <c r="G56" s="15">
        <v>72.400000000000006</v>
      </c>
      <c r="H56" s="15">
        <v>42.6</v>
      </c>
      <c r="I56" s="15">
        <v>54.4</v>
      </c>
      <c r="J56" s="15">
        <v>0</v>
      </c>
      <c r="K56" s="15" t="s">
        <v>17</v>
      </c>
    </row>
    <row r="57" spans="1:11" ht="15" x14ac:dyDescent="0.15">
      <c r="A57" s="15" t="s">
        <v>129</v>
      </c>
      <c r="B57" s="15">
        <v>179</v>
      </c>
      <c r="C57" s="15">
        <v>100</v>
      </c>
      <c r="D57" s="15">
        <v>100</v>
      </c>
      <c r="E57" s="15">
        <v>16</v>
      </c>
      <c r="F57" s="15">
        <v>812.4</v>
      </c>
      <c r="G57" s="15">
        <v>857</v>
      </c>
      <c r="H57" s="15">
        <v>798.6</v>
      </c>
      <c r="I57" s="15">
        <v>822.7</v>
      </c>
      <c r="J57" s="15">
        <v>0</v>
      </c>
      <c r="K57" s="15" t="s">
        <v>17</v>
      </c>
    </row>
    <row r="58" spans="1:11" ht="30" x14ac:dyDescent="0.15">
      <c r="A58" s="15" t="s">
        <v>130</v>
      </c>
      <c r="B58" s="15">
        <v>253</v>
      </c>
      <c r="C58" s="15">
        <v>100</v>
      </c>
      <c r="D58" s="15">
        <v>100</v>
      </c>
      <c r="E58" s="15">
        <v>12</v>
      </c>
      <c r="F58" s="15">
        <v>32.1</v>
      </c>
      <c r="G58" s="15">
        <v>112</v>
      </c>
      <c r="H58" s="15">
        <v>16.100000000000001</v>
      </c>
      <c r="I58" s="15">
        <v>48.5</v>
      </c>
      <c r="J58" s="15">
        <v>0</v>
      </c>
      <c r="K58" s="15" t="s">
        <v>17</v>
      </c>
    </row>
    <row r="59" spans="1:11" ht="15" x14ac:dyDescent="0.15">
      <c r="A59" s="15" t="s">
        <v>131</v>
      </c>
      <c r="B59" s="15">
        <v>201</v>
      </c>
      <c r="C59" s="15">
        <v>100</v>
      </c>
      <c r="D59" s="15">
        <v>100</v>
      </c>
      <c r="E59" s="15">
        <v>11</v>
      </c>
      <c r="F59" s="15">
        <v>41.7</v>
      </c>
      <c r="G59" s="15">
        <v>108.5</v>
      </c>
      <c r="H59" s="15">
        <v>20</v>
      </c>
      <c r="I59" s="15">
        <v>62.9</v>
      </c>
      <c r="J59" s="15">
        <v>0</v>
      </c>
      <c r="K59" s="15" t="s">
        <v>17</v>
      </c>
    </row>
    <row r="60" spans="1:11" ht="15" x14ac:dyDescent="0.15">
      <c r="A60" s="15" t="s">
        <v>132</v>
      </c>
      <c r="B60" s="15">
        <v>385</v>
      </c>
      <c r="C60" s="15">
        <v>100</v>
      </c>
      <c r="D60" s="15">
        <v>98.95</v>
      </c>
      <c r="E60" s="15">
        <v>12</v>
      </c>
      <c r="F60" s="15">
        <v>340.5</v>
      </c>
      <c r="G60" s="15">
        <v>474.4</v>
      </c>
      <c r="H60" s="15">
        <v>323.3</v>
      </c>
      <c r="I60" s="15">
        <v>368</v>
      </c>
      <c r="J60" s="15">
        <v>0</v>
      </c>
      <c r="K60" s="15" t="s">
        <v>17</v>
      </c>
    </row>
    <row r="61" spans="1:11" ht="30" x14ac:dyDescent="0.15">
      <c r="A61" s="15" t="s">
        <v>133</v>
      </c>
      <c r="B61" s="15">
        <v>455</v>
      </c>
      <c r="C61" s="15">
        <v>100</v>
      </c>
      <c r="D61" s="15">
        <v>100</v>
      </c>
      <c r="E61" s="15">
        <v>12</v>
      </c>
      <c r="F61" s="15">
        <v>10.5</v>
      </c>
      <c r="G61" s="15">
        <v>126.6</v>
      </c>
      <c r="H61" s="15">
        <v>6.9</v>
      </c>
      <c r="I61" s="15">
        <v>25.8</v>
      </c>
      <c r="J61" s="15">
        <v>0</v>
      </c>
      <c r="K61" s="15" t="s">
        <v>17</v>
      </c>
    </row>
    <row r="62" spans="1:11" ht="15" x14ac:dyDescent="0.15">
      <c r="A62" s="15" t="s">
        <v>134</v>
      </c>
      <c r="B62" s="15">
        <v>170</v>
      </c>
      <c r="C62" s="15">
        <v>100</v>
      </c>
      <c r="D62" s="15">
        <v>100</v>
      </c>
      <c r="E62" s="15">
        <v>12</v>
      </c>
      <c r="F62" s="15">
        <v>124.8</v>
      </c>
      <c r="G62" s="15">
        <v>151.1</v>
      </c>
      <c r="H62" s="15">
        <v>116.2</v>
      </c>
      <c r="I62" s="15">
        <v>132.19999999999999</v>
      </c>
      <c r="J62" s="15">
        <v>0</v>
      </c>
      <c r="K62" s="15" t="s">
        <v>17</v>
      </c>
    </row>
    <row r="63" spans="1:11" ht="15" x14ac:dyDescent="0.15">
      <c r="A63" s="15" t="s">
        <v>135</v>
      </c>
      <c r="B63" s="15">
        <v>135</v>
      </c>
      <c r="C63" s="15">
        <v>100</v>
      </c>
      <c r="D63" s="15">
        <v>100</v>
      </c>
      <c r="E63" s="15">
        <v>14</v>
      </c>
      <c r="F63" s="15">
        <v>25.3</v>
      </c>
      <c r="G63" s="15">
        <v>42.4</v>
      </c>
      <c r="H63" s="15">
        <v>17.2</v>
      </c>
      <c r="I63" s="15">
        <v>29.4</v>
      </c>
      <c r="J63" s="15">
        <v>0</v>
      </c>
      <c r="K63" s="15" t="s">
        <v>17</v>
      </c>
    </row>
    <row r="64" spans="1:11" ht="15" x14ac:dyDescent="0.15">
      <c r="A64" s="15" t="s">
        <v>136</v>
      </c>
      <c r="B64" s="15">
        <v>133</v>
      </c>
      <c r="C64" s="15">
        <v>100</v>
      </c>
      <c r="D64" s="15">
        <v>100</v>
      </c>
      <c r="E64" s="15">
        <v>12</v>
      </c>
      <c r="F64" s="15">
        <v>11.8</v>
      </c>
      <c r="G64" s="15">
        <v>27.5</v>
      </c>
      <c r="H64" s="15">
        <v>7.7</v>
      </c>
      <c r="I64" s="15">
        <v>15.6</v>
      </c>
      <c r="J64" s="15">
        <v>0</v>
      </c>
      <c r="K64" s="15" t="s">
        <v>17</v>
      </c>
    </row>
    <row r="65" spans="1:11" ht="15" x14ac:dyDescent="0.15">
      <c r="A65" s="15" t="s">
        <v>137</v>
      </c>
      <c r="B65" s="15">
        <v>141</v>
      </c>
      <c r="C65" s="15">
        <v>100</v>
      </c>
      <c r="D65" s="15">
        <v>100</v>
      </c>
      <c r="E65" s="15">
        <v>12</v>
      </c>
      <c r="F65" s="15">
        <v>17.100000000000001</v>
      </c>
      <c r="G65" s="15">
        <v>34.9</v>
      </c>
      <c r="H65" s="15">
        <v>12.3</v>
      </c>
      <c r="I65" s="15">
        <v>22.2</v>
      </c>
      <c r="J65" s="15">
        <v>0</v>
      </c>
      <c r="K65" s="15" t="s">
        <v>17</v>
      </c>
    </row>
    <row r="66" spans="1:11" ht="15" x14ac:dyDescent="0.15">
      <c r="A66" s="15" t="s">
        <v>138</v>
      </c>
      <c r="B66" s="15">
        <v>147</v>
      </c>
      <c r="C66" s="15">
        <v>100</v>
      </c>
      <c r="D66" s="15">
        <v>100</v>
      </c>
      <c r="E66" s="15">
        <v>0</v>
      </c>
      <c r="F66" s="15">
        <v>47.9</v>
      </c>
      <c r="G66" s="15">
        <v>47.9</v>
      </c>
      <c r="H66" s="15">
        <v>47.9</v>
      </c>
      <c r="I66" s="15">
        <v>47.9</v>
      </c>
      <c r="J66" s="15">
        <v>0</v>
      </c>
      <c r="K66" s="15" t="s">
        <v>17</v>
      </c>
    </row>
    <row r="67" spans="1:11" ht="15" x14ac:dyDescent="0.15">
      <c r="A67" s="15" t="s">
        <v>139</v>
      </c>
      <c r="B67" s="15">
        <v>189</v>
      </c>
      <c r="C67" s="15">
        <v>100</v>
      </c>
      <c r="D67" s="15">
        <v>97.41</v>
      </c>
      <c r="E67" s="15">
        <v>12</v>
      </c>
      <c r="F67" s="15">
        <v>5.9</v>
      </c>
      <c r="G67" s="15">
        <v>252.9</v>
      </c>
      <c r="H67" s="15">
        <v>4.4000000000000004</v>
      </c>
      <c r="I67" s="15">
        <v>250.1</v>
      </c>
      <c r="J67" s="15">
        <v>0</v>
      </c>
      <c r="K67" s="15" t="s">
        <v>17</v>
      </c>
    </row>
    <row r="68" spans="1:11" ht="15" x14ac:dyDescent="0.15">
      <c r="A68" s="15" t="s">
        <v>140</v>
      </c>
      <c r="B68" s="15">
        <v>294</v>
      </c>
      <c r="C68" s="15">
        <v>100</v>
      </c>
      <c r="D68" s="15">
        <v>100</v>
      </c>
      <c r="E68" s="15">
        <v>12</v>
      </c>
      <c r="F68" s="15">
        <v>109</v>
      </c>
      <c r="G68" s="15">
        <v>163.6</v>
      </c>
      <c r="H68" s="15">
        <v>86.7</v>
      </c>
      <c r="I68" s="15">
        <v>124.1</v>
      </c>
      <c r="J68" s="15">
        <v>0</v>
      </c>
      <c r="K68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141</v>
      </c>
      <c r="B4" s="18">
        <f>SUM(B8:B47)</f>
        <v>6772</v>
      </c>
      <c r="C4" s="17">
        <f>SUMPRODUCT(B8:B47,C8:C47)/SUM(B8:B47)</f>
        <v>99.954853809805087</v>
      </c>
      <c r="D4" s="17">
        <f>SUMPRODUCT(B8:B47,D8:D47)/SUM(B8:B47)</f>
        <v>99.857929710572947</v>
      </c>
      <c r="E4" s="17">
        <f>SUMPRODUCT(B8:B47,E8:E47)/SUM(B8:B47)</f>
        <v>12.704223272297696</v>
      </c>
      <c r="F4" s="17">
        <f>SUMPRODUCT(B8:B47,F8:F47)/SUM(B8:B47)</f>
        <v>84.646278795038384</v>
      </c>
      <c r="G4" s="17">
        <f>SUMPRODUCT(B8:B47,G8:G47)/SUM(B8:B47)</f>
        <v>144.26340815121088</v>
      </c>
      <c r="H4" s="17">
        <f>SUMPRODUCT(B8:B47,H8:H47)/SUM(B8:B47)</f>
        <v>67.170525694034254</v>
      </c>
      <c r="I4" s="17">
        <f>SUMPRODUCT(B8:B47,I8:I47)/SUM(B8:B47)</f>
        <v>102.26303898405199</v>
      </c>
      <c r="J4" s="18">
        <f>SUMIFS(B8:B47,K8:K47,"=Fibre")</f>
        <v>6634</v>
      </c>
      <c r="K4" s="1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9">
        <f>J4/B4</f>
        <v>0.97962197282929708</v>
      </c>
      <c r="K5" s="19">
        <f>K4/B4</f>
        <v>0</v>
      </c>
    </row>
    <row r="7" spans="1:11" ht="60" x14ac:dyDescent="0.15">
      <c r="A7" s="16" t="s">
        <v>13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14</v>
      </c>
      <c r="K7" s="16" t="s">
        <v>15</v>
      </c>
    </row>
    <row r="8" spans="1:11" ht="15" x14ac:dyDescent="0.15">
      <c r="A8" s="20" t="s">
        <v>142</v>
      </c>
      <c r="B8" s="20">
        <v>26</v>
      </c>
      <c r="C8" s="20">
        <v>100</v>
      </c>
      <c r="D8" s="20">
        <v>100</v>
      </c>
      <c r="E8" s="20">
        <v>41</v>
      </c>
      <c r="F8" s="20">
        <v>4.3</v>
      </c>
      <c r="G8" s="20">
        <v>5.5</v>
      </c>
      <c r="H8" s="20">
        <v>3.9</v>
      </c>
      <c r="I8" s="20">
        <v>5.3</v>
      </c>
      <c r="J8" s="20">
        <v>0</v>
      </c>
      <c r="K8" s="20" t="s">
        <v>46</v>
      </c>
    </row>
    <row r="9" spans="1:11" ht="15" x14ac:dyDescent="0.15">
      <c r="A9" s="20" t="s">
        <v>143</v>
      </c>
      <c r="B9" s="20">
        <v>76</v>
      </c>
      <c r="C9" s="20">
        <v>98.71</v>
      </c>
      <c r="D9" s="20">
        <v>98.71</v>
      </c>
      <c r="E9" s="20">
        <v>13</v>
      </c>
      <c r="F9" s="20">
        <v>19.899999999999999</v>
      </c>
      <c r="G9" s="20">
        <v>41.9</v>
      </c>
      <c r="H9" s="20">
        <v>12.5</v>
      </c>
      <c r="I9" s="20">
        <v>29.1</v>
      </c>
      <c r="J9" s="20">
        <v>0</v>
      </c>
      <c r="K9" s="20" t="s">
        <v>17</v>
      </c>
    </row>
    <row r="10" spans="1:11" ht="15" x14ac:dyDescent="0.15">
      <c r="A10" s="20" t="s">
        <v>144</v>
      </c>
      <c r="B10" s="20">
        <v>99</v>
      </c>
      <c r="C10" s="20">
        <v>100</v>
      </c>
      <c r="D10" s="20">
        <v>100</v>
      </c>
      <c r="E10" s="20">
        <v>9</v>
      </c>
      <c r="F10" s="20">
        <v>157.9</v>
      </c>
      <c r="G10" s="20">
        <v>170.9</v>
      </c>
      <c r="H10" s="20">
        <v>155.19999999999999</v>
      </c>
      <c r="I10" s="20">
        <v>163.4</v>
      </c>
      <c r="J10" s="20">
        <v>0</v>
      </c>
      <c r="K10" s="20" t="s">
        <v>17</v>
      </c>
    </row>
    <row r="11" spans="1:11" ht="15" x14ac:dyDescent="0.15">
      <c r="A11" s="20" t="s">
        <v>145</v>
      </c>
      <c r="B11" s="20">
        <v>161</v>
      </c>
      <c r="C11" s="20">
        <v>98.71</v>
      </c>
      <c r="D11" s="20">
        <v>98.71</v>
      </c>
      <c r="E11" s="20">
        <v>12</v>
      </c>
      <c r="F11" s="20">
        <v>69.3</v>
      </c>
      <c r="G11" s="20">
        <v>99</v>
      </c>
      <c r="H11" s="20">
        <v>59.6</v>
      </c>
      <c r="I11" s="20">
        <v>78.7</v>
      </c>
      <c r="J11" s="20">
        <v>0</v>
      </c>
      <c r="K11" s="20" t="s">
        <v>17</v>
      </c>
    </row>
    <row r="12" spans="1:11" ht="15" x14ac:dyDescent="0.15">
      <c r="A12" s="20" t="s">
        <v>146</v>
      </c>
      <c r="B12" s="20">
        <v>340</v>
      </c>
      <c r="C12" s="20">
        <v>100</v>
      </c>
      <c r="D12" s="20">
        <v>100</v>
      </c>
      <c r="E12" s="20">
        <v>4</v>
      </c>
      <c r="F12" s="20">
        <v>113.4</v>
      </c>
      <c r="G12" s="20">
        <v>177.9</v>
      </c>
      <c r="H12" s="20">
        <v>97.6</v>
      </c>
      <c r="I12" s="20">
        <v>133</v>
      </c>
      <c r="J12" s="20">
        <v>0</v>
      </c>
      <c r="K12" s="20" t="s">
        <v>17</v>
      </c>
    </row>
    <row r="13" spans="1:11" ht="15" x14ac:dyDescent="0.15">
      <c r="A13" s="20" t="s">
        <v>147</v>
      </c>
      <c r="B13" s="20">
        <v>114</v>
      </c>
      <c r="C13" s="20">
        <v>100</v>
      </c>
      <c r="D13" s="20">
        <v>100</v>
      </c>
      <c r="E13" s="20">
        <v>4</v>
      </c>
      <c r="F13" s="20">
        <v>41</v>
      </c>
      <c r="G13" s="20">
        <v>68.400000000000006</v>
      </c>
      <c r="H13" s="20">
        <v>33.4</v>
      </c>
      <c r="I13" s="20">
        <v>53.5</v>
      </c>
      <c r="J13" s="20">
        <v>0</v>
      </c>
      <c r="K13" s="20" t="s">
        <v>17</v>
      </c>
    </row>
    <row r="14" spans="1:11" ht="15" x14ac:dyDescent="0.15">
      <c r="A14" s="20" t="s">
        <v>148</v>
      </c>
      <c r="B14" s="20">
        <v>717</v>
      </c>
      <c r="C14" s="20">
        <v>100</v>
      </c>
      <c r="D14" s="20">
        <v>100</v>
      </c>
      <c r="E14" s="20">
        <v>13</v>
      </c>
      <c r="F14" s="20">
        <v>104.1</v>
      </c>
      <c r="G14" s="20">
        <v>212.2</v>
      </c>
      <c r="H14" s="20">
        <v>76.3</v>
      </c>
      <c r="I14" s="20">
        <v>137.69999999999999</v>
      </c>
      <c r="J14" s="20">
        <v>0</v>
      </c>
      <c r="K14" s="20" t="s">
        <v>17</v>
      </c>
    </row>
    <row r="15" spans="1:11" ht="15" x14ac:dyDescent="0.15">
      <c r="A15" s="20" t="s">
        <v>149</v>
      </c>
      <c r="B15" s="20">
        <v>1005</v>
      </c>
      <c r="C15" s="20">
        <v>100</v>
      </c>
      <c r="D15" s="20">
        <v>100</v>
      </c>
      <c r="E15" s="20">
        <v>13</v>
      </c>
      <c r="F15" s="20">
        <v>167.8</v>
      </c>
      <c r="G15" s="20">
        <v>292</v>
      </c>
      <c r="H15" s="20">
        <v>131.9</v>
      </c>
      <c r="I15" s="20">
        <v>195.3</v>
      </c>
      <c r="J15" s="20">
        <v>0</v>
      </c>
      <c r="K15" s="20" t="s">
        <v>17</v>
      </c>
    </row>
    <row r="16" spans="1:11" ht="15" x14ac:dyDescent="0.15">
      <c r="A16" s="20" t="s">
        <v>150</v>
      </c>
      <c r="B16" s="20">
        <v>379</v>
      </c>
      <c r="C16" s="20">
        <v>100</v>
      </c>
      <c r="D16" s="20">
        <v>100</v>
      </c>
      <c r="E16" s="20">
        <v>13</v>
      </c>
      <c r="F16" s="20">
        <v>96.6</v>
      </c>
      <c r="G16" s="20">
        <v>128.1</v>
      </c>
      <c r="H16" s="20">
        <v>82.3</v>
      </c>
      <c r="I16" s="20">
        <v>105.8</v>
      </c>
      <c r="J16" s="20">
        <v>0</v>
      </c>
      <c r="K16" s="20" t="s">
        <v>17</v>
      </c>
    </row>
    <row r="17" spans="1:11" ht="15" x14ac:dyDescent="0.15">
      <c r="A17" s="20" t="s">
        <v>151</v>
      </c>
      <c r="B17" s="20">
        <v>268</v>
      </c>
      <c r="C17" s="20">
        <v>100</v>
      </c>
      <c r="D17" s="20">
        <v>100</v>
      </c>
      <c r="E17" s="20">
        <v>13</v>
      </c>
      <c r="F17" s="20">
        <v>82.1</v>
      </c>
      <c r="G17" s="20">
        <v>144.19999999999999</v>
      </c>
      <c r="H17" s="20">
        <v>63.5</v>
      </c>
      <c r="I17" s="20">
        <v>100.1</v>
      </c>
      <c r="J17" s="20">
        <v>0</v>
      </c>
      <c r="K17" s="20" t="s">
        <v>17</v>
      </c>
    </row>
    <row r="18" spans="1:11" ht="15" x14ac:dyDescent="0.15">
      <c r="A18" s="20" t="s">
        <v>152</v>
      </c>
      <c r="B18" s="20">
        <v>22</v>
      </c>
      <c r="C18" s="20">
        <v>100</v>
      </c>
      <c r="D18" s="20">
        <v>100</v>
      </c>
      <c r="E18" s="20">
        <v>47</v>
      </c>
      <c r="F18" s="20">
        <v>10.3</v>
      </c>
      <c r="G18" s="20">
        <v>10.6</v>
      </c>
      <c r="H18" s="20">
        <v>10.1</v>
      </c>
      <c r="I18" s="20">
        <v>10.6</v>
      </c>
      <c r="J18" s="20">
        <v>0</v>
      </c>
      <c r="K18" s="20" t="s">
        <v>46</v>
      </c>
    </row>
    <row r="19" spans="1:11" ht="15" x14ac:dyDescent="0.15">
      <c r="A19" s="20" t="s">
        <v>153</v>
      </c>
      <c r="B19" s="20">
        <v>78</v>
      </c>
      <c r="C19" s="20">
        <v>100</v>
      </c>
      <c r="D19" s="20">
        <v>100</v>
      </c>
      <c r="E19" s="20">
        <v>30</v>
      </c>
      <c r="F19" s="20">
        <v>56.8</v>
      </c>
      <c r="G19" s="20">
        <v>78.7</v>
      </c>
      <c r="H19" s="20">
        <v>50.9</v>
      </c>
      <c r="I19" s="20">
        <v>67.5</v>
      </c>
      <c r="J19" s="20">
        <v>0</v>
      </c>
      <c r="K19" s="20" t="s">
        <v>17</v>
      </c>
    </row>
    <row r="20" spans="1:11" ht="15" x14ac:dyDescent="0.15">
      <c r="A20" s="20" t="s">
        <v>154</v>
      </c>
      <c r="B20" s="20">
        <v>166</v>
      </c>
      <c r="C20" s="20">
        <v>100</v>
      </c>
      <c r="D20" s="20">
        <v>100</v>
      </c>
      <c r="E20" s="20">
        <v>4</v>
      </c>
      <c r="F20" s="20">
        <v>44.1</v>
      </c>
      <c r="G20" s="20">
        <v>86.5</v>
      </c>
      <c r="H20" s="20">
        <v>23.9</v>
      </c>
      <c r="I20" s="20">
        <v>57.8</v>
      </c>
      <c r="J20" s="20">
        <v>0</v>
      </c>
      <c r="K20" s="20" t="s">
        <v>17</v>
      </c>
    </row>
    <row r="21" spans="1:11" ht="15" x14ac:dyDescent="0.15">
      <c r="A21" s="20" t="s">
        <v>155</v>
      </c>
      <c r="B21" s="20">
        <v>41</v>
      </c>
      <c r="C21" s="20">
        <v>100</v>
      </c>
      <c r="D21" s="20">
        <v>100</v>
      </c>
      <c r="E21" s="20">
        <v>53</v>
      </c>
      <c r="F21" s="20">
        <v>9.6</v>
      </c>
      <c r="G21" s="20">
        <v>11.7</v>
      </c>
      <c r="H21" s="20">
        <v>8.6</v>
      </c>
      <c r="I21" s="20">
        <v>10.7</v>
      </c>
      <c r="J21" s="20">
        <v>0</v>
      </c>
      <c r="K21" s="20" t="s">
        <v>46</v>
      </c>
    </row>
    <row r="22" spans="1:11" ht="15" x14ac:dyDescent="0.15">
      <c r="A22" s="20" t="s">
        <v>156</v>
      </c>
      <c r="B22" s="20">
        <v>27</v>
      </c>
      <c r="C22" s="20">
        <v>100</v>
      </c>
      <c r="D22" s="20">
        <v>100</v>
      </c>
      <c r="E22" s="20">
        <v>42</v>
      </c>
      <c r="F22" s="20">
        <v>9.3000000000000007</v>
      </c>
      <c r="G22" s="20">
        <v>10.4</v>
      </c>
      <c r="H22" s="20">
        <v>8.6</v>
      </c>
      <c r="I22" s="20">
        <v>9.9</v>
      </c>
      <c r="J22" s="20">
        <v>0</v>
      </c>
      <c r="K22" s="20" t="s">
        <v>46</v>
      </c>
    </row>
    <row r="23" spans="1:11" ht="15" x14ac:dyDescent="0.15">
      <c r="A23" s="20" t="s">
        <v>157</v>
      </c>
      <c r="B23" s="20">
        <v>388</v>
      </c>
      <c r="C23" s="20">
        <v>100</v>
      </c>
      <c r="D23" s="20">
        <v>100</v>
      </c>
      <c r="E23" s="20">
        <v>4</v>
      </c>
      <c r="F23" s="20">
        <v>85.3</v>
      </c>
      <c r="G23" s="20">
        <v>202.3</v>
      </c>
      <c r="H23" s="20">
        <v>64.599999999999994</v>
      </c>
      <c r="I23" s="20">
        <v>128.69999999999999</v>
      </c>
      <c r="J23" s="20">
        <v>0</v>
      </c>
      <c r="K23" s="20" t="s">
        <v>17</v>
      </c>
    </row>
    <row r="24" spans="1:11" ht="15" x14ac:dyDescent="0.15">
      <c r="A24" s="20" t="s">
        <v>158</v>
      </c>
      <c r="B24" s="20">
        <v>154</v>
      </c>
      <c r="C24" s="20">
        <v>100</v>
      </c>
      <c r="D24" s="20">
        <v>100</v>
      </c>
      <c r="E24" s="20">
        <v>31</v>
      </c>
      <c r="F24" s="20">
        <v>77.7</v>
      </c>
      <c r="G24" s="20">
        <v>111.3</v>
      </c>
      <c r="H24" s="20">
        <v>65.3</v>
      </c>
      <c r="I24" s="20">
        <v>87.8</v>
      </c>
      <c r="J24" s="20">
        <v>0</v>
      </c>
      <c r="K24" s="20" t="s">
        <v>17</v>
      </c>
    </row>
    <row r="25" spans="1:11" ht="15" x14ac:dyDescent="0.15">
      <c r="A25" s="20" t="s">
        <v>159</v>
      </c>
      <c r="B25" s="20">
        <v>153</v>
      </c>
      <c r="C25" s="20">
        <v>100</v>
      </c>
      <c r="D25" s="20">
        <v>95.71</v>
      </c>
      <c r="E25" s="20">
        <v>31</v>
      </c>
      <c r="F25" s="20">
        <v>67.2</v>
      </c>
      <c r="G25" s="20">
        <v>104.2</v>
      </c>
      <c r="H25" s="20">
        <v>45.1</v>
      </c>
      <c r="I25" s="20">
        <v>78.7</v>
      </c>
      <c r="J25" s="20">
        <v>0</v>
      </c>
      <c r="K25" s="20" t="s">
        <v>17</v>
      </c>
    </row>
    <row r="26" spans="1:11" ht="15" x14ac:dyDescent="0.15">
      <c r="A26" s="20" t="s">
        <v>160</v>
      </c>
      <c r="B26" s="20">
        <v>100</v>
      </c>
      <c r="C26" s="20">
        <v>100</v>
      </c>
      <c r="D26" s="20">
        <v>100</v>
      </c>
      <c r="E26" s="20">
        <v>4</v>
      </c>
      <c r="F26" s="20">
        <v>25.1</v>
      </c>
      <c r="G26" s="20">
        <v>49.2</v>
      </c>
      <c r="H26" s="20">
        <v>13</v>
      </c>
      <c r="I26" s="20">
        <v>35.6</v>
      </c>
      <c r="J26" s="20">
        <v>0</v>
      </c>
      <c r="K26" s="20" t="s">
        <v>17</v>
      </c>
    </row>
    <row r="27" spans="1:11" ht="15" x14ac:dyDescent="0.15">
      <c r="A27" s="20" t="s">
        <v>161</v>
      </c>
      <c r="B27" s="20">
        <v>135</v>
      </c>
      <c r="C27" s="20">
        <v>100</v>
      </c>
      <c r="D27" s="20">
        <v>100</v>
      </c>
      <c r="E27" s="20">
        <v>4</v>
      </c>
      <c r="F27" s="20">
        <v>41.5</v>
      </c>
      <c r="G27" s="20">
        <v>70.7</v>
      </c>
      <c r="H27" s="20">
        <v>25.4</v>
      </c>
      <c r="I27" s="20">
        <v>49.7</v>
      </c>
      <c r="J27" s="20">
        <v>0</v>
      </c>
      <c r="K27" s="20" t="s">
        <v>17</v>
      </c>
    </row>
    <row r="28" spans="1:11" ht="15" x14ac:dyDescent="0.15">
      <c r="A28" s="20" t="s">
        <v>162</v>
      </c>
      <c r="B28" s="20">
        <v>152</v>
      </c>
      <c r="C28" s="20">
        <v>100</v>
      </c>
      <c r="D28" s="20">
        <v>100</v>
      </c>
      <c r="E28" s="20">
        <v>31</v>
      </c>
      <c r="F28" s="20">
        <v>76.099999999999994</v>
      </c>
      <c r="G28" s="20">
        <v>106.7</v>
      </c>
      <c r="H28" s="20">
        <v>66.8</v>
      </c>
      <c r="I28" s="20">
        <v>86.6</v>
      </c>
      <c r="J28" s="20">
        <v>0</v>
      </c>
      <c r="K28" s="20" t="s">
        <v>17</v>
      </c>
    </row>
    <row r="29" spans="1:11" ht="15" x14ac:dyDescent="0.15">
      <c r="A29" s="20" t="s">
        <v>163</v>
      </c>
      <c r="B29" s="20">
        <v>109</v>
      </c>
      <c r="C29" s="20">
        <v>100</v>
      </c>
      <c r="D29" s="20">
        <v>100</v>
      </c>
      <c r="E29" s="20">
        <v>4</v>
      </c>
      <c r="F29" s="20">
        <v>25.8</v>
      </c>
      <c r="G29" s="20">
        <v>60.5</v>
      </c>
      <c r="H29" s="20">
        <v>16.899999999999999</v>
      </c>
      <c r="I29" s="20">
        <v>38.9</v>
      </c>
      <c r="J29" s="20">
        <v>0</v>
      </c>
      <c r="K29" s="20" t="s">
        <v>17</v>
      </c>
    </row>
    <row r="30" spans="1:11" ht="15" x14ac:dyDescent="0.15">
      <c r="A30" s="20" t="s">
        <v>164</v>
      </c>
      <c r="B30" s="20">
        <v>98</v>
      </c>
      <c r="C30" s="20">
        <v>100</v>
      </c>
      <c r="D30" s="20">
        <v>100</v>
      </c>
      <c r="E30" s="20">
        <v>5</v>
      </c>
      <c r="F30" s="20">
        <v>29.7</v>
      </c>
      <c r="G30" s="20">
        <v>51.8</v>
      </c>
      <c r="H30" s="20">
        <v>25.1</v>
      </c>
      <c r="I30" s="20">
        <v>36.1</v>
      </c>
      <c r="J30" s="20">
        <v>0</v>
      </c>
      <c r="K30" s="20" t="s">
        <v>17</v>
      </c>
    </row>
    <row r="31" spans="1:11" ht="15" x14ac:dyDescent="0.15">
      <c r="A31" s="20" t="s">
        <v>165</v>
      </c>
      <c r="B31" s="20">
        <v>98</v>
      </c>
      <c r="C31" s="20">
        <v>100</v>
      </c>
      <c r="D31" s="20">
        <v>100</v>
      </c>
      <c r="E31" s="20">
        <v>6</v>
      </c>
      <c r="F31" s="20">
        <v>29.8</v>
      </c>
      <c r="G31" s="20">
        <v>53.1</v>
      </c>
      <c r="H31" s="20">
        <v>21.7</v>
      </c>
      <c r="I31" s="20">
        <v>37.1</v>
      </c>
      <c r="J31" s="20">
        <v>0</v>
      </c>
      <c r="K31" s="20" t="s">
        <v>17</v>
      </c>
    </row>
    <row r="32" spans="1:11" ht="15" x14ac:dyDescent="0.15">
      <c r="A32" s="20" t="s">
        <v>166</v>
      </c>
      <c r="B32" s="20">
        <v>147</v>
      </c>
      <c r="C32" s="20">
        <v>100</v>
      </c>
      <c r="D32" s="20">
        <v>100</v>
      </c>
      <c r="E32" s="20">
        <v>31</v>
      </c>
      <c r="F32" s="20">
        <v>83.2</v>
      </c>
      <c r="G32" s="20">
        <v>109.4</v>
      </c>
      <c r="H32" s="20">
        <v>73.400000000000006</v>
      </c>
      <c r="I32" s="20">
        <v>90.7</v>
      </c>
      <c r="J32" s="20">
        <v>0</v>
      </c>
      <c r="K32" s="20" t="s">
        <v>17</v>
      </c>
    </row>
    <row r="33" spans="1:11" ht="15" x14ac:dyDescent="0.15">
      <c r="A33" s="20" t="s">
        <v>167</v>
      </c>
      <c r="B33" s="20">
        <v>140</v>
      </c>
      <c r="C33" s="20">
        <v>100</v>
      </c>
      <c r="D33" s="20">
        <v>100</v>
      </c>
      <c r="E33" s="20">
        <v>31</v>
      </c>
      <c r="F33" s="20">
        <v>56.4</v>
      </c>
      <c r="G33" s="20">
        <v>93.8</v>
      </c>
      <c r="H33" s="20">
        <v>43.2</v>
      </c>
      <c r="I33" s="20">
        <v>71.599999999999994</v>
      </c>
      <c r="J33" s="20">
        <v>0</v>
      </c>
      <c r="K33" s="20" t="s">
        <v>17</v>
      </c>
    </row>
    <row r="34" spans="1:11" ht="15" x14ac:dyDescent="0.15">
      <c r="A34" s="20" t="s">
        <v>168</v>
      </c>
      <c r="B34" s="20">
        <v>105</v>
      </c>
      <c r="C34" s="20">
        <v>100</v>
      </c>
      <c r="D34" s="20">
        <v>100</v>
      </c>
      <c r="E34" s="20">
        <v>4</v>
      </c>
      <c r="F34" s="20">
        <v>31.2</v>
      </c>
      <c r="G34" s="20">
        <v>58</v>
      </c>
      <c r="H34" s="20">
        <v>26.1</v>
      </c>
      <c r="I34" s="20">
        <v>40</v>
      </c>
      <c r="J34" s="20">
        <v>0</v>
      </c>
      <c r="K34" s="20" t="s">
        <v>17</v>
      </c>
    </row>
    <row r="35" spans="1:11" ht="15" x14ac:dyDescent="0.15">
      <c r="A35" s="20" t="s">
        <v>169</v>
      </c>
      <c r="B35" s="20">
        <v>153</v>
      </c>
      <c r="C35" s="20">
        <v>100</v>
      </c>
      <c r="D35" s="20">
        <v>100</v>
      </c>
      <c r="E35" s="20">
        <v>4</v>
      </c>
      <c r="F35" s="20">
        <v>34.700000000000003</v>
      </c>
      <c r="G35" s="20">
        <v>77.7</v>
      </c>
      <c r="H35" s="20">
        <v>17.600000000000001</v>
      </c>
      <c r="I35" s="20">
        <v>49.9</v>
      </c>
      <c r="J35" s="20">
        <v>0</v>
      </c>
      <c r="K35" s="20" t="s">
        <v>17</v>
      </c>
    </row>
    <row r="36" spans="1:11" ht="15" x14ac:dyDescent="0.15">
      <c r="A36" s="20" t="s">
        <v>170</v>
      </c>
      <c r="B36" s="20">
        <v>245</v>
      </c>
      <c r="C36" s="20">
        <v>100</v>
      </c>
      <c r="D36" s="20">
        <v>100</v>
      </c>
      <c r="E36" s="20">
        <v>4</v>
      </c>
      <c r="F36" s="20">
        <v>72.400000000000006</v>
      </c>
      <c r="G36" s="20">
        <v>133.5</v>
      </c>
      <c r="H36" s="20">
        <v>56.8</v>
      </c>
      <c r="I36" s="20">
        <v>88.3</v>
      </c>
      <c r="J36" s="20">
        <v>0</v>
      </c>
      <c r="K36" s="20" t="s">
        <v>17</v>
      </c>
    </row>
    <row r="37" spans="1:11" ht="15" x14ac:dyDescent="0.15">
      <c r="A37" s="20" t="s">
        <v>171</v>
      </c>
      <c r="B37" s="20">
        <v>105</v>
      </c>
      <c r="C37" s="20">
        <v>100</v>
      </c>
      <c r="D37" s="20">
        <v>100</v>
      </c>
      <c r="E37" s="20">
        <v>4</v>
      </c>
      <c r="F37" s="20">
        <v>32.299999999999997</v>
      </c>
      <c r="G37" s="20">
        <v>55.6</v>
      </c>
      <c r="H37" s="20">
        <v>23.2</v>
      </c>
      <c r="I37" s="20">
        <v>41</v>
      </c>
      <c r="J37" s="20">
        <v>0</v>
      </c>
      <c r="K37" s="20" t="s">
        <v>17</v>
      </c>
    </row>
    <row r="38" spans="1:11" ht="15" x14ac:dyDescent="0.15">
      <c r="A38" s="20" t="s">
        <v>172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17</v>
      </c>
    </row>
    <row r="39" spans="1:11" ht="15" x14ac:dyDescent="0.15">
      <c r="A39" s="20" t="s">
        <v>173</v>
      </c>
      <c r="B39" s="20">
        <v>105</v>
      </c>
      <c r="C39" s="20">
        <v>100</v>
      </c>
      <c r="D39" s="20">
        <v>100</v>
      </c>
      <c r="E39" s="20">
        <v>4</v>
      </c>
      <c r="F39" s="20">
        <v>30.3</v>
      </c>
      <c r="G39" s="20">
        <v>57.3</v>
      </c>
      <c r="H39" s="20">
        <v>25.5</v>
      </c>
      <c r="I39" s="20">
        <v>41.3</v>
      </c>
      <c r="J39" s="20">
        <v>0</v>
      </c>
      <c r="K39" s="20" t="s">
        <v>17</v>
      </c>
    </row>
    <row r="40" spans="1:11" ht="15" x14ac:dyDescent="0.15">
      <c r="A40" s="20" t="s">
        <v>174</v>
      </c>
      <c r="B40" s="20">
        <v>137</v>
      </c>
      <c r="C40" s="20">
        <v>100</v>
      </c>
      <c r="D40" s="20">
        <v>100</v>
      </c>
      <c r="E40" s="20">
        <v>4</v>
      </c>
      <c r="F40" s="20">
        <v>36.799999999999997</v>
      </c>
      <c r="G40" s="20">
        <v>71.900000000000006</v>
      </c>
      <c r="H40" s="20">
        <v>14.8</v>
      </c>
      <c r="I40" s="20">
        <v>52.5</v>
      </c>
      <c r="J40" s="20">
        <v>0</v>
      </c>
      <c r="K40" s="20" t="s">
        <v>17</v>
      </c>
    </row>
    <row r="41" spans="1:11" ht="15" x14ac:dyDescent="0.15">
      <c r="A41" s="20" t="s">
        <v>175</v>
      </c>
      <c r="B41" s="20">
        <v>84</v>
      </c>
      <c r="C41" s="20">
        <v>100</v>
      </c>
      <c r="D41" s="20">
        <v>100</v>
      </c>
      <c r="E41" s="20">
        <v>24</v>
      </c>
      <c r="F41" s="20">
        <v>42.5</v>
      </c>
      <c r="G41" s="20">
        <v>71.099999999999994</v>
      </c>
      <c r="H41" s="20">
        <v>36.6</v>
      </c>
      <c r="I41" s="20">
        <v>52</v>
      </c>
      <c r="J41" s="20">
        <v>0</v>
      </c>
      <c r="K41" s="20" t="s">
        <v>17</v>
      </c>
    </row>
    <row r="42" spans="1:11" ht="15" x14ac:dyDescent="0.15">
      <c r="A42" s="20" t="s">
        <v>176</v>
      </c>
      <c r="B42" s="20">
        <v>120</v>
      </c>
      <c r="C42" s="20">
        <v>100</v>
      </c>
      <c r="D42" s="20">
        <v>100</v>
      </c>
      <c r="E42" s="20">
        <v>9</v>
      </c>
      <c r="F42" s="20">
        <v>66.099999999999994</v>
      </c>
      <c r="G42" s="20">
        <v>93.7</v>
      </c>
      <c r="H42" s="20">
        <v>57.4</v>
      </c>
      <c r="I42" s="20">
        <v>75</v>
      </c>
      <c r="J42" s="20">
        <v>0</v>
      </c>
      <c r="K42" s="20" t="s">
        <v>17</v>
      </c>
    </row>
    <row r="43" spans="1:11" ht="15" x14ac:dyDescent="0.15">
      <c r="A43" s="20" t="s">
        <v>177</v>
      </c>
      <c r="B43" s="20">
        <v>59</v>
      </c>
      <c r="C43" s="20">
        <v>100</v>
      </c>
      <c r="D43" s="20">
        <v>100</v>
      </c>
      <c r="E43" s="20">
        <v>5</v>
      </c>
      <c r="F43" s="20">
        <v>23.4</v>
      </c>
      <c r="G43" s="20">
        <v>37.9</v>
      </c>
      <c r="H43" s="20">
        <v>13.2</v>
      </c>
      <c r="I43" s="20">
        <v>28.6</v>
      </c>
      <c r="J43" s="20">
        <v>0</v>
      </c>
      <c r="K43" s="20" t="s">
        <v>17</v>
      </c>
    </row>
    <row r="44" spans="1:11" ht="15" x14ac:dyDescent="0.15">
      <c r="A44" s="20" t="s">
        <v>178</v>
      </c>
      <c r="B44" s="20">
        <v>22</v>
      </c>
      <c r="C44" s="20">
        <v>100</v>
      </c>
      <c r="D44" s="20">
        <v>100</v>
      </c>
      <c r="E44" s="20">
        <v>57</v>
      </c>
      <c r="F44" s="20">
        <v>2.2000000000000002</v>
      </c>
      <c r="G44" s="20">
        <v>3.6</v>
      </c>
      <c r="H44" s="20">
        <v>2.1</v>
      </c>
      <c r="I44" s="20">
        <v>3.4</v>
      </c>
      <c r="J44" s="20">
        <v>0</v>
      </c>
      <c r="K44" s="20" t="s">
        <v>46</v>
      </c>
    </row>
    <row r="45" spans="1:11" ht="15" x14ac:dyDescent="0.15">
      <c r="A45" s="20" t="s">
        <v>179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17</v>
      </c>
    </row>
    <row r="46" spans="1:11" ht="15" x14ac:dyDescent="0.15">
      <c r="A46" s="20" t="s">
        <v>180</v>
      </c>
      <c r="B46" s="20">
        <v>142</v>
      </c>
      <c r="C46" s="20">
        <v>100</v>
      </c>
      <c r="D46" s="20">
        <v>100</v>
      </c>
      <c r="E46" s="20">
        <v>9</v>
      </c>
      <c r="F46" s="20">
        <v>157.30000000000001</v>
      </c>
      <c r="G46" s="20">
        <v>170.5</v>
      </c>
      <c r="H46" s="20">
        <v>154</v>
      </c>
      <c r="I46" s="20">
        <v>161.80000000000001</v>
      </c>
      <c r="J46" s="20">
        <v>0</v>
      </c>
      <c r="K46" s="20" t="s">
        <v>17</v>
      </c>
    </row>
    <row r="47" spans="1:11" ht="15" x14ac:dyDescent="0.15">
      <c r="A47" s="20" t="s">
        <v>181</v>
      </c>
      <c r="B47" s="20">
        <v>153</v>
      </c>
      <c r="C47" s="20">
        <v>100</v>
      </c>
      <c r="D47" s="20">
        <v>100</v>
      </c>
      <c r="E47" s="20">
        <v>31</v>
      </c>
      <c r="F47" s="20">
        <v>65.8</v>
      </c>
      <c r="G47" s="20">
        <v>89.6</v>
      </c>
      <c r="H47" s="20">
        <v>54.5</v>
      </c>
      <c r="I47" s="20">
        <v>73</v>
      </c>
      <c r="J47" s="20">
        <v>0</v>
      </c>
      <c r="K47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3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SUM(B8:B32)</f>
        <v>3771</v>
      </c>
      <c r="C4" s="22">
        <f>SUMPRODUCT(B8:B32,C8:C32)/SUM(B8:B32)</f>
        <v>99.443341288782804</v>
      </c>
      <c r="D4" s="22">
        <f>SUMPRODUCT(B8:B32,D8:D32)/SUM(B8:B32)</f>
        <v>99.443007159904525</v>
      </c>
      <c r="E4" s="22">
        <f>SUMPRODUCT(B8:B32,E8:E32)/SUM(B8:B32)</f>
        <v>15.549191195969239</v>
      </c>
      <c r="F4" s="22">
        <f>SUMPRODUCT(B8:B32,F8:F32)/SUM(B8:B32)</f>
        <v>59.014028109254838</v>
      </c>
      <c r="G4" s="22">
        <f>SUMPRODUCT(B8:B32,G8:G32)/SUM(B8:B32)</f>
        <v>121.04738796075308</v>
      </c>
      <c r="H4" s="22">
        <f>SUMPRODUCT(B8:B32,H8:H32)/SUM(B8:B32)</f>
        <v>45.683691328560066</v>
      </c>
      <c r="I4" s="22">
        <f>SUMPRODUCT(B8:B32,I8:I32)/SUM(B8:B32)</f>
        <v>77.313418191461153</v>
      </c>
      <c r="J4" s="23">
        <f>SUMIFS(B8:B32,K8:K32,"=Fibre")</f>
        <v>3471</v>
      </c>
      <c r="K4" s="23">
        <f>SUMIFS(B8:B32,K8:K32,"=Fibrage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4">
        <f>J4/B4</f>
        <v>0.92044550517104218</v>
      </c>
      <c r="K5" s="24">
        <f>K4/B4</f>
        <v>0</v>
      </c>
    </row>
    <row r="7" spans="1:11" ht="60" x14ac:dyDescent="0.15">
      <c r="A7" s="21" t="s">
        <v>13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14</v>
      </c>
      <c r="K7" s="21" t="s">
        <v>15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100</v>
      </c>
      <c r="E8" s="25">
        <v>12</v>
      </c>
      <c r="F8" s="25">
        <v>101.9</v>
      </c>
      <c r="G8" s="25">
        <v>181.7</v>
      </c>
      <c r="H8" s="25">
        <v>80.400000000000006</v>
      </c>
      <c r="I8" s="25">
        <v>128</v>
      </c>
      <c r="J8" s="25">
        <v>0</v>
      </c>
      <c r="K8" s="25" t="s">
        <v>17</v>
      </c>
    </row>
    <row r="9" spans="1:11" ht="15" x14ac:dyDescent="0.15">
      <c r="A9" s="25" t="s">
        <v>184</v>
      </c>
      <c r="B9" s="25">
        <v>306</v>
      </c>
      <c r="C9" s="25">
        <v>93.14</v>
      </c>
      <c r="D9" s="25">
        <v>93.14</v>
      </c>
      <c r="E9" s="25">
        <v>17</v>
      </c>
      <c r="F9" s="25">
        <v>96.3</v>
      </c>
      <c r="G9" s="25">
        <v>178.3</v>
      </c>
      <c r="H9" s="25">
        <v>88</v>
      </c>
      <c r="I9" s="25">
        <v>119.6</v>
      </c>
      <c r="J9" s="25">
        <v>0</v>
      </c>
      <c r="K9" s="25" t="s">
        <v>17</v>
      </c>
    </row>
    <row r="10" spans="1:11" ht="30" x14ac:dyDescent="0.15">
      <c r="A10" s="25" t="s">
        <v>185</v>
      </c>
      <c r="B10" s="25">
        <v>147</v>
      </c>
      <c r="C10" s="25">
        <v>100</v>
      </c>
      <c r="D10" s="25">
        <v>100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 t="s">
        <v>46</v>
      </c>
    </row>
    <row r="11" spans="1:11" ht="30" x14ac:dyDescent="0.15">
      <c r="A11" s="25" t="s">
        <v>186</v>
      </c>
      <c r="B11" s="25">
        <v>375</v>
      </c>
      <c r="C11" s="25">
        <v>100</v>
      </c>
      <c r="D11" s="25">
        <v>100</v>
      </c>
      <c r="E11" s="25">
        <v>15</v>
      </c>
      <c r="F11" s="25">
        <v>34.299999999999997</v>
      </c>
      <c r="G11" s="25">
        <v>135.80000000000001</v>
      </c>
      <c r="H11" s="25">
        <v>12.8</v>
      </c>
      <c r="I11" s="25">
        <v>60.5</v>
      </c>
      <c r="J11" s="25">
        <v>0</v>
      </c>
      <c r="K11" s="25" t="s">
        <v>17</v>
      </c>
    </row>
    <row r="12" spans="1:11" ht="15" x14ac:dyDescent="0.15">
      <c r="A12" s="25" t="s">
        <v>187</v>
      </c>
      <c r="B12" s="25">
        <v>30</v>
      </c>
      <c r="C12" s="25">
        <v>100</v>
      </c>
      <c r="D12" s="25">
        <v>100</v>
      </c>
      <c r="E12" s="25">
        <v>52</v>
      </c>
      <c r="F12" s="25">
        <v>11.7</v>
      </c>
      <c r="G12" s="25">
        <v>12.1</v>
      </c>
      <c r="H12" s="25">
        <v>12.1</v>
      </c>
      <c r="I12" s="25">
        <v>12.1</v>
      </c>
      <c r="J12" s="25">
        <v>0</v>
      </c>
      <c r="K12" s="25" t="s">
        <v>46</v>
      </c>
    </row>
    <row r="13" spans="1:11" ht="15" x14ac:dyDescent="0.15">
      <c r="A13" s="25" t="s">
        <v>188</v>
      </c>
      <c r="B13" s="25">
        <v>169</v>
      </c>
      <c r="C13" s="25">
        <v>100</v>
      </c>
      <c r="D13" s="25">
        <v>100</v>
      </c>
      <c r="E13" s="25">
        <v>15</v>
      </c>
      <c r="F13" s="25">
        <v>4.3</v>
      </c>
      <c r="G13" s="25">
        <v>40.200000000000003</v>
      </c>
      <c r="H13" s="25">
        <v>3.6</v>
      </c>
      <c r="I13" s="25">
        <v>8.4</v>
      </c>
      <c r="J13" s="25">
        <v>0</v>
      </c>
      <c r="K13" s="25" t="s">
        <v>17</v>
      </c>
    </row>
    <row r="14" spans="1:11" ht="15" x14ac:dyDescent="0.15">
      <c r="A14" s="25" t="s">
        <v>189</v>
      </c>
      <c r="B14" s="25">
        <v>15</v>
      </c>
      <c r="C14" s="25">
        <v>100</v>
      </c>
      <c r="D14" s="25">
        <v>100</v>
      </c>
      <c r="E14" s="25">
        <v>12</v>
      </c>
      <c r="F14" s="25">
        <v>34.5</v>
      </c>
      <c r="G14" s="25">
        <v>40.799999999999997</v>
      </c>
      <c r="H14" s="25">
        <v>26.9</v>
      </c>
      <c r="I14" s="25">
        <v>38.1</v>
      </c>
      <c r="J14" s="25">
        <v>0</v>
      </c>
      <c r="K14" s="25" t="s">
        <v>17</v>
      </c>
    </row>
    <row r="15" spans="1:11" ht="15" x14ac:dyDescent="0.15">
      <c r="A15" s="25" t="s">
        <v>190</v>
      </c>
      <c r="B15" s="25">
        <v>9</v>
      </c>
      <c r="C15" s="25">
        <v>100</v>
      </c>
      <c r="D15" s="25">
        <v>99.86</v>
      </c>
      <c r="E15" s="25">
        <v>11</v>
      </c>
      <c r="F15" s="25">
        <v>85.1</v>
      </c>
      <c r="G15" s="25">
        <v>87.5</v>
      </c>
      <c r="H15" s="25">
        <v>83.7</v>
      </c>
      <c r="I15" s="25">
        <v>86.4</v>
      </c>
      <c r="J15" s="25">
        <v>0</v>
      </c>
      <c r="K15" s="25" t="s">
        <v>17</v>
      </c>
    </row>
    <row r="16" spans="1:11" ht="15" x14ac:dyDescent="0.15">
      <c r="A16" s="25" t="s">
        <v>191</v>
      </c>
      <c r="B16" s="25">
        <v>478</v>
      </c>
      <c r="C16" s="25">
        <v>100</v>
      </c>
      <c r="D16" s="25">
        <v>100</v>
      </c>
      <c r="E16" s="25">
        <v>15</v>
      </c>
      <c r="F16" s="25">
        <v>110.6</v>
      </c>
      <c r="G16" s="25">
        <v>188.8</v>
      </c>
      <c r="H16" s="25">
        <v>99.8</v>
      </c>
      <c r="I16" s="25">
        <v>135.5</v>
      </c>
      <c r="J16" s="25">
        <v>0</v>
      </c>
      <c r="K16" s="25" t="s">
        <v>17</v>
      </c>
    </row>
    <row r="17" spans="1:11" ht="15" x14ac:dyDescent="0.15">
      <c r="A17" s="25" t="s">
        <v>192</v>
      </c>
      <c r="B17" s="25">
        <v>58</v>
      </c>
      <c r="C17" s="25">
        <v>100</v>
      </c>
      <c r="D17" s="25">
        <v>100</v>
      </c>
      <c r="E17" s="25">
        <v>46</v>
      </c>
      <c r="F17" s="25">
        <v>6.5</v>
      </c>
      <c r="G17" s="25">
        <v>8.1999999999999993</v>
      </c>
      <c r="H17" s="25">
        <v>5.8</v>
      </c>
      <c r="I17" s="25">
        <v>7.4</v>
      </c>
      <c r="J17" s="25">
        <v>0</v>
      </c>
      <c r="K17" s="25" t="s">
        <v>46</v>
      </c>
    </row>
    <row r="18" spans="1:11" ht="15" x14ac:dyDescent="0.15">
      <c r="A18" s="25" t="s">
        <v>193</v>
      </c>
      <c r="B18" s="25">
        <v>65</v>
      </c>
      <c r="C18" s="25">
        <v>100</v>
      </c>
      <c r="D18" s="25">
        <v>100</v>
      </c>
      <c r="E18" s="25">
        <v>44</v>
      </c>
      <c r="F18" s="25">
        <v>10.9</v>
      </c>
      <c r="G18" s="25">
        <v>12.3</v>
      </c>
      <c r="H18" s="25">
        <v>10.7</v>
      </c>
      <c r="I18" s="25">
        <v>12</v>
      </c>
      <c r="J18" s="25">
        <v>0</v>
      </c>
      <c r="K18" s="25" t="s">
        <v>46</v>
      </c>
    </row>
    <row r="19" spans="1:11" ht="30" x14ac:dyDescent="0.15">
      <c r="A19" s="25" t="s">
        <v>194</v>
      </c>
      <c r="B19" s="25">
        <v>41</v>
      </c>
      <c r="C19" s="25">
        <v>100</v>
      </c>
      <c r="D19" s="25">
        <v>100</v>
      </c>
      <c r="E19" s="25">
        <v>17</v>
      </c>
      <c r="F19" s="25">
        <v>88.5</v>
      </c>
      <c r="G19" s="25">
        <v>89.7</v>
      </c>
      <c r="H19" s="25">
        <v>87.7</v>
      </c>
      <c r="I19" s="25">
        <v>89.1</v>
      </c>
      <c r="J19" s="25">
        <v>0</v>
      </c>
      <c r="K19" s="25" t="s">
        <v>17</v>
      </c>
    </row>
    <row r="20" spans="1:11" ht="15" x14ac:dyDescent="0.15">
      <c r="A20" s="25" t="s">
        <v>195</v>
      </c>
      <c r="B20" s="25">
        <v>80</v>
      </c>
      <c r="C20" s="25">
        <v>100</v>
      </c>
      <c r="D20" s="25">
        <v>100</v>
      </c>
      <c r="E20" s="25">
        <v>11</v>
      </c>
      <c r="F20" s="25">
        <v>35.799999999999997</v>
      </c>
      <c r="G20" s="25">
        <v>64.599999999999994</v>
      </c>
      <c r="H20" s="25">
        <v>30.3</v>
      </c>
      <c r="I20" s="25">
        <v>46</v>
      </c>
      <c r="J20" s="25">
        <v>0</v>
      </c>
      <c r="K20" s="25" t="s">
        <v>17</v>
      </c>
    </row>
    <row r="21" spans="1:11" ht="15" x14ac:dyDescent="0.15">
      <c r="A21" s="25" t="s">
        <v>196</v>
      </c>
      <c r="B21" s="25">
        <v>222</v>
      </c>
      <c r="C21" s="25">
        <v>100</v>
      </c>
      <c r="D21" s="25">
        <v>100</v>
      </c>
      <c r="E21" s="25">
        <v>18</v>
      </c>
      <c r="F21" s="25">
        <v>19.8</v>
      </c>
      <c r="G21" s="25">
        <v>115.2</v>
      </c>
      <c r="H21" s="25">
        <v>9.3000000000000007</v>
      </c>
      <c r="I21" s="25">
        <v>66.8</v>
      </c>
      <c r="J21" s="25">
        <v>0</v>
      </c>
      <c r="K21" s="25" t="s">
        <v>17</v>
      </c>
    </row>
    <row r="22" spans="1:11" ht="15" x14ac:dyDescent="0.15">
      <c r="A22" s="25" t="s">
        <v>197</v>
      </c>
      <c r="B22" s="25">
        <v>16</v>
      </c>
      <c r="C22" s="25">
        <v>100</v>
      </c>
      <c r="D22" s="25">
        <v>100</v>
      </c>
      <c r="E22" s="25">
        <v>12</v>
      </c>
      <c r="F22" s="25">
        <v>85.6</v>
      </c>
      <c r="G22" s="25">
        <v>88.6</v>
      </c>
      <c r="H22" s="25">
        <v>84</v>
      </c>
      <c r="I22" s="25">
        <v>87.1</v>
      </c>
      <c r="J22" s="25">
        <v>0</v>
      </c>
      <c r="K22" s="25" t="s">
        <v>17</v>
      </c>
    </row>
    <row r="23" spans="1:11" ht="15" x14ac:dyDescent="0.15">
      <c r="A23" s="25" t="s">
        <v>198</v>
      </c>
      <c r="B23" s="25">
        <v>35</v>
      </c>
      <c r="C23" s="25">
        <v>100</v>
      </c>
      <c r="D23" s="25">
        <v>100</v>
      </c>
      <c r="E23" s="25">
        <v>12</v>
      </c>
      <c r="F23" s="25">
        <v>41.7</v>
      </c>
      <c r="G23" s="25">
        <v>50.7</v>
      </c>
      <c r="H23" s="25">
        <v>39.6</v>
      </c>
      <c r="I23" s="25">
        <v>44.8</v>
      </c>
      <c r="J23" s="25">
        <v>0</v>
      </c>
      <c r="K23" s="25" t="s">
        <v>17</v>
      </c>
    </row>
    <row r="24" spans="1:11" ht="15" x14ac:dyDescent="0.15">
      <c r="A24" s="25" t="s">
        <v>199</v>
      </c>
      <c r="B24" s="25">
        <v>399</v>
      </c>
      <c r="C24" s="25">
        <v>100</v>
      </c>
      <c r="D24" s="25">
        <v>100</v>
      </c>
      <c r="E24" s="25">
        <v>14</v>
      </c>
      <c r="F24" s="25">
        <v>75</v>
      </c>
      <c r="G24" s="25">
        <v>173.7</v>
      </c>
      <c r="H24" s="25">
        <v>48.7</v>
      </c>
      <c r="I24" s="25">
        <v>96.3</v>
      </c>
      <c r="J24" s="25">
        <v>0</v>
      </c>
      <c r="K24" s="25" t="s">
        <v>17</v>
      </c>
    </row>
    <row r="25" spans="1:11" ht="15" x14ac:dyDescent="0.15">
      <c r="A25" s="25" t="s">
        <v>200</v>
      </c>
      <c r="B25" s="25">
        <v>199</v>
      </c>
      <c r="C25" s="25">
        <v>100</v>
      </c>
      <c r="D25" s="25">
        <v>100</v>
      </c>
      <c r="E25" s="25">
        <v>15</v>
      </c>
      <c r="F25" s="25">
        <v>57.8</v>
      </c>
      <c r="G25" s="25">
        <v>113.2</v>
      </c>
      <c r="H25" s="25">
        <v>39.5</v>
      </c>
      <c r="I25" s="25">
        <v>77</v>
      </c>
      <c r="J25" s="25">
        <v>0</v>
      </c>
      <c r="K25" s="25" t="s">
        <v>17</v>
      </c>
    </row>
    <row r="26" spans="1:11" ht="15" x14ac:dyDescent="0.15">
      <c r="A26" s="25" t="s">
        <v>201</v>
      </c>
      <c r="B26" s="25">
        <v>119</v>
      </c>
      <c r="C26" s="25">
        <v>100</v>
      </c>
      <c r="D26" s="25">
        <v>100</v>
      </c>
      <c r="E26" s="25">
        <v>14</v>
      </c>
      <c r="F26" s="25">
        <v>36.9</v>
      </c>
      <c r="G26" s="25">
        <v>73.400000000000006</v>
      </c>
      <c r="H26" s="25">
        <v>25.1</v>
      </c>
      <c r="I26" s="25">
        <v>46.4</v>
      </c>
      <c r="J26" s="25">
        <v>0</v>
      </c>
      <c r="K26" s="25" t="s">
        <v>17</v>
      </c>
    </row>
    <row r="27" spans="1:11" ht="15" x14ac:dyDescent="0.15">
      <c r="A27" s="25" t="s">
        <v>202</v>
      </c>
      <c r="B27" s="25">
        <v>45</v>
      </c>
      <c r="C27" s="25">
        <v>100</v>
      </c>
      <c r="D27" s="25">
        <v>100</v>
      </c>
      <c r="E27" s="25">
        <v>14</v>
      </c>
      <c r="F27" s="25">
        <v>43.4</v>
      </c>
      <c r="G27" s="25">
        <v>53.8</v>
      </c>
      <c r="H27" s="25">
        <v>39.5</v>
      </c>
      <c r="I27" s="25">
        <v>48</v>
      </c>
      <c r="J27" s="25">
        <v>0</v>
      </c>
      <c r="K27" s="25" t="s">
        <v>17</v>
      </c>
    </row>
    <row r="28" spans="1:11" ht="15" x14ac:dyDescent="0.15">
      <c r="A28" s="25" t="s">
        <v>203</v>
      </c>
      <c r="B28" s="25">
        <v>77</v>
      </c>
      <c r="C28" s="25">
        <v>100</v>
      </c>
      <c r="D28" s="25">
        <v>100</v>
      </c>
      <c r="E28" s="25">
        <v>14</v>
      </c>
      <c r="F28" s="25">
        <v>45.5</v>
      </c>
      <c r="G28" s="25">
        <v>64.5</v>
      </c>
      <c r="H28" s="25">
        <v>37.6</v>
      </c>
      <c r="I28" s="25">
        <v>50.7</v>
      </c>
      <c r="J28" s="25">
        <v>0</v>
      </c>
      <c r="K28" s="25" t="s">
        <v>17</v>
      </c>
    </row>
    <row r="29" spans="1:11" ht="15" x14ac:dyDescent="0.15">
      <c r="A29" s="25" t="s">
        <v>204</v>
      </c>
      <c r="B29" s="25">
        <v>160</v>
      </c>
      <c r="C29" s="25">
        <v>100</v>
      </c>
      <c r="D29" s="25">
        <v>100</v>
      </c>
      <c r="E29" s="25">
        <v>14</v>
      </c>
      <c r="F29" s="25">
        <v>53.9</v>
      </c>
      <c r="G29" s="25">
        <v>94.4</v>
      </c>
      <c r="H29" s="25">
        <v>45.9</v>
      </c>
      <c r="I29" s="25">
        <v>68.5</v>
      </c>
      <c r="J29" s="25">
        <v>0</v>
      </c>
      <c r="K29" s="25" t="s">
        <v>17</v>
      </c>
    </row>
    <row r="30" spans="1:11" ht="15" x14ac:dyDescent="0.15">
      <c r="A30" s="25" t="s">
        <v>205</v>
      </c>
      <c r="B30" s="25">
        <v>138</v>
      </c>
      <c r="C30" s="25">
        <v>100</v>
      </c>
      <c r="D30" s="25">
        <v>100</v>
      </c>
      <c r="E30" s="25">
        <v>17</v>
      </c>
      <c r="F30" s="25">
        <v>54.3</v>
      </c>
      <c r="G30" s="25">
        <v>80.2</v>
      </c>
      <c r="H30" s="25">
        <v>36.1</v>
      </c>
      <c r="I30" s="25">
        <v>60.7</v>
      </c>
      <c r="J30" s="25">
        <v>0</v>
      </c>
      <c r="K30" s="25" t="s">
        <v>17</v>
      </c>
    </row>
    <row r="31" spans="1:11" ht="15" x14ac:dyDescent="0.15">
      <c r="A31" s="25" t="s">
        <v>206</v>
      </c>
      <c r="B31" s="25">
        <v>133</v>
      </c>
      <c r="C31" s="25">
        <v>100</v>
      </c>
      <c r="D31" s="25">
        <v>100</v>
      </c>
      <c r="E31" s="25">
        <v>17</v>
      </c>
      <c r="F31" s="25">
        <v>47.1</v>
      </c>
      <c r="G31" s="25">
        <v>86.2</v>
      </c>
      <c r="H31" s="25">
        <v>33.4</v>
      </c>
      <c r="I31" s="25">
        <v>57.6</v>
      </c>
      <c r="J31" s="25">
        <v>0</v>
      </c>
      <c r="K31" s="25" t="s">
        <v>17</v>
      </c>
    </row>
    <row r="32" spans="1:11" ht="15" x14ac:dyDescent="0.15">
      <c r="A32" s="25" t="s">
        <v>207</v>
      </c>
      <c r="B32" s="25">
        <v>150</v>
      </c>
      <c r="C32" s="25">
        <v>100</v>
      </c>
      <c r="D32" s="25">
        <v>100</v>
      </c>
      <c r="E32" s="25">
        <v>14</v>
      </c>
      <c r="F32" s="25">
        <v>36.299999999999997</v>
      </c>
      <c r="G32" s="25">
        <v>81.900000000000006</v>
      </c>
      <c r="H32" s="25">
        <v>17.5</v>
      </c>
      <c r="I32" s="25">
        <v>44.4</v>
      </c>
      <c r="J32" s="25">
        <v>0</v>
      </c>
      <c r="K32" s="25" t="s">
        <v>17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208</v>
      </c>
      <c r="B4" s="28">
        <f>SUM(B8:B33)</f>
        <v>3955</v>
      </c>
      <c r="C4" s="27">
        <f>SUMPRODUCT(B8:B33,C8:C33)/SUM(B8:B33)</f>
        <v>99.718371681415931</v>
      </c>
      <c r="D4" s="27">
        <f>SUMPRODUCT(B8:B33,D8:D33)/SUM(B8:B33)</f>
        <v>99.520725663716803</v>
      </c>
      <c r="E4" s="27">
        <f>SUMPRODUCT(B8:B33,E8:E33)/SUM(B8:B33)</f>
        <v>1.8571428571428572</v>
      </c>
      <c r="F4" s="27">
        <f>SUMPRODUCT(B8:B33,F8:F33)/SUM(B8:B33)</f>
        <v>109.14596713021491</v>
      </c>
      <c r="G4" s="27">
        <f>SUMPRODUCT(B8:B33,G8:G33)/SUM(B8:B33)</f>
        <v>166.32022756005054</v>
      </c>
      <c r="H4" s="27">
        <f>SUMPRODUCT(B8:B33,H8:H33)/SUM(B8:B33)</f>
        <v>93.260455120101142</v>
      </c>
      <c r="I4" s="27">
        <f>SUMPRODUCT(B8:B33,I8:I33)/SUM(B8:B33)</f>
        <v>122.41863463969658</v>
      </c>
      <c r="J4" s="28">
        <f>SUMIFS(B8:B33,K8:K33,"=Fibre")</f>
        <v>3955</v>
      </c>
      <c r="K4" s="28">
        <f>SUMIFS(B8:B33,K8:K33,"=Fibrage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9">
        <f>J4/B4</f>
        <v>1</v>
      </c>
      <c r="K5" s="29">
        <f>K4/B4</f>
        <v>0</v>
      </c>
    </row>
    <row r="7" spans="1:11" ht="60" x14ac:dyDescent="0.15">
      <c r="A7" s="26" t="s">
        <v>13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14</v>
      </c>
      <c r="K7" s="26" t="s">
        <v>15</v>
      </c>
    </row>
    <row r="8" spans="1:11" ht="15" x14ac:dyDescent="0.15">
      <c r="A8" s="30" t="s">
        <v>209</v>
      </c>
      <c r="B8" s="30">
        <v>84</v>
      </c>
      <c r="C8" s="30">
        <v>100</v>
      </c>
      <c r="D8" s="30">
        <v>100</v>
      </c>
      <c r="E8" s="30">
        <v>1</v>
      </c>
      <c r="F8" s="30">
        <v>30.1</v>
      </c>
      <c r="G8" s="30">
        <v>69.2</v>
      </c>
      <c r="H8" s="30">
        <v>21.8</v>
      </c>
      <c r="I8" s="30">
        <v>45.6</v>
      </c>
      <c r="J8" s="30">
        <v>0</v>
      </c>
      <c r="K8" s="30" t="s">
        <v>17</v>
      </c>
    </row>
    <row r="9" spans="1:11" ht="15" x14ac:dyDescent="0.15">
      <c r="A9" s="30" t="s">
        <v>210</v>
      </c>
      <c r="B9" s="30">
        <v>130</v>
      </c>
      <c r="C9" s="30">
        <v>100</v>
      </c>
      <c r="D9" s="30">
        <v>100</v>
      </c>
      <c r="E9" s="30">
        <v>0</v>
      </c>
      <c r="F9" s="30">
        <v>57.5</v>
      </c>
      <c r="G9" s="30">
        <v>92.3</v>
      </c>
      <c r="H9" s="30">
        <v>48.1</v>
      </c>
      <c r="I9" s="30">
        <v>65.400000000000006</v>
      </c>
      <c r="J9" s="30">
        <v>0</v>
      </c>
      <c r="K9" s="30" t="s">
        <v>17</v>
      </c>
    </row>
    <row r="10" spans="1:11" ht="15" x14ac:dyDescent="0.15">
      <c r="A10" s="30" t="s">
        <v>211</v>
      </c>
      <c r="B10" s="30">
        <v>100</v>
      </c>
      <c r="C10" s="30">
        <v>100</v>
      </c>
      <c r="D10" s="30">
        <v>100</v>
      </c>
      <c r="E10" s="30">
        <v>1</v>
      </c>
      <c r="F10" s="30">
        <v>44.5</v>
      </c>
      <c r="G10" s="30">
        <v>70</v>
      </c>
      <c r="H10" s="30">
        <v>34.299999999999997</v>
      </c>
      <c r="I10" s="30">
        <v>49.7</v>
      </c>
      <c r="J10" s="30">
        <v>0</v>
      </c>
      <c r="K10" s="30" t="s">
        <v>17</v>
      </c>
    </row>
    <row r="11" spans="1:11" ht="15" x14ac:dyDescent="0.15">
      <c r="A11" s="30" t="s">
        <v>212</v>
      </c>
      <c r="B11" s="30">
        <v>340</v>
      </c>
      <c r="C11" s="30">
        <v>100</v>
      </c>
      <c r="D11" s="30">
        <v>100</v>
      </c>
      <c r="E11" s="30">
        <v>1</v>
      </c>
      <c r="F11" s="30">
        <v>218.5</v>
      </c>
      <c r="G11" s="30">
        <v>336.1</v>
      </c>
      <c r="H11" s="30">
        <v>181.4</v>
      </c>
      <c r="I11" s="30">
        <v>239.5</v>
      </c>
      <c r="J11" s="30">
        <v>0</v>
      </c>
      <c r="K11" s="30" t="s">
        <v>17</v>
      </c>
    </row>
    <row r="12" spans="1:11" ht="15" x14ac:dyDescent="0.15">
      <c r="A12" s="30" t="s">
        <v>213</v>
      </c>
      <c r="B12" s="30">
        <v>162</v>
      </c>
      <c r="C12" s="30">
        <v>100</v>
      </c>
      <c r="D12" s="30">
        <v>100</v>
      </c>
      <c r="E12" s="30">
        <v>2</v>
      </c>
      <c r="F12" s="30">
        <v>62.3</v>
      </c>
      <c r="G12" s="30">
        <v>124.3</v>
      </c>
      <c r="H12" s="30">
        <v>33.5</v>
      </c>
      <c r="I12" s="30">
        <v>73.7</v>
      </c>
      <c r="J12" s="30">
        <v>0</v>
      </c>
      <c r="K12" s="30" t="s">
        <v>17</v>
      </c>
    </row>
    <row r="13" spans="1:11" ht="15" x14ac:dyDescent="0.15">
      <c r="A13" s="30" t="s">
        <v>214</v>
      </c>
      <c r="B13" s="30">
        <v>46</v>
      </c>
      <c r="C13" s="30">
        <v>100</v>
      </c>
      <c r="D13" s="30">
        <v>100</v>
      </c>
      <c r="E13" s="30">
        <v>1</v>
      </c>
      <c r="F13" s="30">
        <v>69.900000000000006</v>
      </c>
      <c r="G13" s="30">
        <v>81.7</v>
      </c>
      <c r="H13" s="30">
        <v>56.2</v>
      </c>
      <c r="I13" s="30">
        <v>74.900000000000006</v>
      </c>
      <c r="J13" s="30">
        <v>0</v>
      </c>
      <c r="K13" s="30" t="s">
        <v>17</v>
      </c>
    </row>
    <row r="14" spans="1:11" ht="15" x14ac:dyDescent="0.15">
      <c r="A14" s="30" t="s">
        <v>215</v>
      </c>
      <c r="B14" s="30">
        <v>91</v>
      </c>
      <c r="C14" s="30">
        <v>87.76</v>
      </c>
      <c r="D14" s="30">
        <v>79.17</v>
      </c>
      <c r="E14" s="30">
        <v>1</v>
      </c>
      <c r="F14" s="30">
        <v>404.4</v>
      </c>
      <c r="G14" s="30">
        <v>426.3</v>
      </c>
      <c r="H14" s="30">
        <v>395.6</v>
      </c>
      <c r="I14" s="30">
        <v>412.5</v>
      </c>
      <c r="J14" s="30">
        <v>0</v>
      </c>
      <c r="K14" s="30" t="s">
        <v>17</v>
      </c>
    </row>
    <row r="15" spans="1:11" ht="30" x14ac:dyDescent="0.15">
      <c r="A15" s="30" t="s">
        <v>216</v>
      </c>
      <c r="B15" s="30">
        <v>150</v>
      </c>
      <c r="C15" s="30">
        <v>100</v>
      </c>
      <c r="D15" s="30">
        <v>100</v>
      </c>
      <c r="E15" s="30">
        <v>1</v>
      </c>
      <c r="F15" s="30">
        <v>58.1</v>
      </c>
      <c r="G15" s="30">
        <v>128.5</v>
      </c>
      <c r="H15" s="30">
        <v>35.5</v>
      </c>
      <c r="I15" s="30">
        <v>81.7</v>
      </c>
      <c r="J15" s="30">
        <v>0</v>
      </c>
      <c r="K15" s="30" t="s">
        <v>17</v>
      </c>
    </row>
    <row r="16" spans="1:11" ht="15" x14ac:dyDescent="0.15">
      <c r="A16" s="30" t="s">
        <v>217</v>
      </c>
      <c r="B16" s="30">
        <v>172</v>
      </c>
      <c r="C16" s="30">
        <v>100</v>
      </c>
      <c r="D16" s="30">
        <v>100</v>
      </c>
      <c r="E16" s="30">
        <v>0</v>
      </c>
      <c r="F16" s="30">
        <v>84.6</v>
      </c>
      <c r="G16" s="30">
        <v>131.6</v>
      </c>
      <c r="H16" s="30">
        <v>74.8</v>
      </c>
      <c r="I16" s="30">
        <v>98.2</v>
      </c>
      <c r="J16" s="30">
        <v>0</v>
      </c>
      <c r="K16" s="30" t="s">
        <v>17</v>
      </c>
    </row>
    <row r="17" spans="1:11" ht="15" x14ac:dyDescent="0.15">
      <c r="A17" s="30" t="s">
        <v>218</v>
      </c>
      <c r="B17" s="30">
        <v>184</v>
      </c>
      <c r="C17" s="30">
        <v>100</v>
      </c>
      <c r="D17" s="30">
        <v>100</v>
      </c>
      <c r="E17" s="30">
        <v>1</v>
      </c>
      <c r="F17" s="30">
        <v>40.799999999999997</v>
      </c>
      <c r="G17" s="30">
        <v>97.1</v>
      </c>
      <c r="H17" s="30">
        <v>30.8</v>
      </c>
      <c r="I17" s="30">
        <v>58.9</v>
      </c>
      <c r="J17" s="30">
        <v>0</v>
      </c>
      <c r="K17" s="30" t="s">
        <v>17</v>
      </c>
    </row>
    <row r="18" spans="1:11" ht="15" x14ac:dyDescent="0.15">
      <c r="A18" s="30" t="s">
        <v>219</v>
      </c>
      <c r="B18" s="30">
        <v>170</v>
      </c>
      <c r="C18" s="30">
        <v>100</v>
      </c>
      <c r="D18" s="30">
        <v>100</v>
      </c>
      <c r="E18" s="30">
        <v>1</v>
      </c>
      <c r="F18" s="30">
        <v>43.2</v>
      </c>
      <c r="G18" s="30">
        <v>118.4</v>
      </c>
      <c r="H18" s="30">
        <v>30.9</v>
      </c>
      <c r="I18" s="30">
        <v>62.6</v>
      </c>
      <c r="J18" s="30">
        <v>0</v>
      </c>
      <c r="K18" s="30" t="s">
        <v>17</v>
      </c>
    </row>
    <row r="19" spans="1:11" ht="15" x14ac:dyDescent="0.15">
      <c r="A19" s="30" t="s">
        <v>220</v>
      </c>
      <c r="B19" s="30">
        <v>208</v>
      </c>
      <c r="C19" s="30">
        <v>100</v>
      </c>
      <c r="D19" s="30">
        <v>100</v>
      </c>
      <c r="E19" s="30">
        <v>1</v>
      </c>
      <c r="F19" s="30">
        <v>35.6</v>
      </c>
      <c r="G19" s="30">
        <v>105.5</v>
      </c>
      <c r="H19" s="30">
        <v>24.9</v>
      </c>
      <c r="I19" s="30">
        <v>51.6</v>
      </c>
      <c r="J19" s="30">
        <v>0</v>
      </c>
      <c r="K19" s="30" t="s">
        <v>17</v>
      </c>
    </row>
    <row r="20" spans="1:11" ht="15" x14ac:dyDescent="0.15">
      <c r="A20" s="30" t="s">
        <v>221</v>
      </c>
      <c r="B20" s="30">
        <v>242</v>
      </c>
      <c r="C20" s="30">
        <v>100</v>
      </c>
      <c r="D20" s="30">
        <v>100</v>
      </c>
      <c r="E20" s="30">
        <v>1</v>
      </c>
      <c r="F20" s="30">
        <v>75.7</v>
      </c>
      <c r="G20" s="30">
        <v>130.9</v>
      </c>
      <c r="H20" s="30">
        <v>69.099999999999994</v>
      </c>
      <c r="I20" s="30">
        <v>87.1</v>
      </c>
      <c r="J20" s="30">
        <v>0</v>
      </c>
      <c r="K20" s="30" t="s">
        <v>17</v>
      </c>
    </row>
    <row r="21" spans="1:11" ht="15" x14ac:dyDescent="0.15">
      <c r="A21" s="30" t="s">
        <v>222</v>
      </c>
      <c r="B21" s="30">
        <v>308</v>
      </c>
      <c r="C21" s="30">
        <v>100</v>
      </c>
      <c r="D21" s="30">
        <v>100</v>
      </c>
      <c r="E21" s="30">
        <v>1</v>
      </c>
      <c r="F21" s="30">
        <v>78.3</v>
      </c>
      <c r="G21" s="30">
        <v>150.5</v>
      </c>
      <c r="H21" s="30">
        <v>63.4</v>
      </c>
      <c r="I21" s="30">
        <v>93.8</v>
      </c>
      <c r="J21" s="30">
        <v>0</v>
      </c>
      <c r="K21" s="30" t="s">
        <v>17</v>
      </c>
    </row>
    <row r="22" spans="1:11" ht="15" x14ac:dyDescent="0.15">
      <c r="A22" s="30" t="s">
        <v>223</v>
      </c>
      <c r="B22" s="30">
        <v>220</v>
      </c>
      <c r="C22" s="30">
        <v>100</v>
      </c>
      <c r="D22" s="30">
        <v>100</v>
      </c>
      <c r="E22" s="30">
        <v>1</v>
      </c>
      <c r="F22" s="30">
        <v>231.1</v>
      </c>
      <c r="G22" s="30">
        <v>292.7</v>
      </c>
      <c r="H22" s="30">
        <v>202</v>
      </c>
      <c r="I22" s="30">
        <v>241.6</v>
      </c>
      <c r="J22" s="30">
        <v>0</v>
      </c>
      <c r="K22" s="30" t="s">
        <v>17</v>
      </c>
    </row>
    <row r="23" spans="1:11" ht="15" x14ac:dyDescent="0.15">
      <c r="A23" s="30" t="s">
        <v>224</v>
      </c>
      <c r="B23" s="30">
        <v>157</v>
      </c>
      <c r="C23" s="30">
        <v>100</v>
      </c>
      <c r="D23" s="30">
        <v>100</v>
      </c>
      <c r="E23" s="30">
        <v>1</v>
      </c>
      <c r="F23" s="30">
        <v>87.7</v>
      </c>
      <c r="G23" s="30">
        <v>136.19999999999999</v>
      </c>
      <c r="H23" s="30">
        <v>67</v>
      </c>
      <c r="I23" s="30">
        <v>96.7</v>
      </c>
      <c r="J23" s="30">
        <v>0</v>
      </c>
      <c r="K23" s="30" t="s">
        <v>17</v>
      </c>
    </row>
    <row r="24" spans="1:11" ht="15" x14ac:dyDescent="0.15">
      <c r="A24" s="30" t="s">
        <v>225</v>
      </c>
      <c r="B24" s="30">
        <v>99</v>
      </c>
      <c r="C24" s="30">
        <v>100</v>
      </c>
      <c r="D24" s="30">
        <v>100</v>
      </c>
      <c r="E24" s="30">
        <v>1</v>
      </c>
      <c r="F24" s="30">
        <v>378.8</v>
      </c>
      <c r="G24" s="30">
        <v>415.4</v>
      </c>
      <c r="H24" s="30">
        <v>365.5</v>
      </c>
      <c r="I24" s="30">
        <v>388.9</v>
      </c>
      <c r="J24" s="30">
        <v>0</v>
      </c>
      <c r="K24" s="30" t="s">
        <v>17</v>
      </c>
    </row>
    <row r="25" spans="1:11" ht="15" x14ac:dyDescent="0.15">
      <c r="A25" s="30" t="s">
        <v>226</v>
      </c>
      <c r="B25" s="30">
        <v>125</v>
      </c>
      <c r="C25" s="30">
        <v>100</v>
      </c>
      <c r="D25" s="30">
        <v>100</v>
      </c>
      <c r="E25" s="30">
        <v>2</v>
      </c>
      <c r="F25" s="30">
        <v>37.9</v>
      </c>
      <c r="G25" s="30">
        <v>83</v>
      </c>
      <c r="H25" s="30">
        <v>27.7</v>
      </c>
      <c r="I25" s="30">
        <v>47.9</v>
      </c>
      <c r="J25" s="30">
        <v>0</v>
      </c>
      <c r="K25" s="30" t="s">
        <v>17</v>
      </c>
    </row>
    <row r="26" spans="1:11" ht="15" x14ac:dyDescent="0.15">
      <c r="A26" s="30" t="s">
        <v>227</v>
      </c>
      <c r="B26" s="30">
        <v>111</v>
      </c>
      <c r="C26" s="30">
        <v>100</v>
      </c>
      <c r="D26" s="30">
        <v>100</v>
      </c>
      <c r="E26" s="30">
        <v>2</v>
      </c>
      <c r="F26" s="30">
        <v>43</v>
      </c>
      <c r="G26" s="30">
        <v>79.900000000000006</v>
      </c>
      <c r="H26" s="30">
        <v>32</v>
      </c>
      <c r="I26" s="30">
        <v>55.3</v>
      </c>
      <c r="J26" s="30">
        <v>0</v>
      </c>
      <c r="K26" s="30" t="s">
        <v>17</v>
      </c>
    </row>
    <row r="27" spans="1:11" ht="15" x14ac:dyDescent="0.15">
      <c r="A27" s="30" t="s">
        <v>228</v>
      </c>
      <c r="B27" s="30">
        <v>224</v>
      </c>
      <c r="C27" s="30">
        <v>100</v>
      </c>
      <c r="D27" s="30">
        <v>100</v>
      </c>
      <c r="E27" s="30">
        <v>1</v>
      </c>
      <c r="F27" s="30">
        <v>241.9</v>
      </c>
      <c r="G27" s="30">
        <v>299.39999999999998</v>
      </c>
      <c r="H27" s="30">
        <v>227.8</v>
      </c>
      <c r="I27" s="30">
        <v>250.5</v>
      </c>
      <c r="J27" s="30">
        <v>0</v>
      </c>
      <c r="K27" s="30" t="s">
        <v>17</v>
      </c>
    </row>
    <row r="28" spans="1:11" ht="15" x14ac:dyDescent="0.15">
      <c r="A28" s="30" t="s">
        <v>229</v>
      </c>
      <c r="B28" s="30">
        <v>104</v>
      </c>
      <c r="C28" s="30">
        <v>100</v>
      </c>
      <c r="D28" s="30">
        <v>100</v>
      </c>
      <c r="E28" s="30">
        <v>1</v>
      </c>
      <c r="F28" s="30">
        <v>52</v>
      </c>
      <c r="G28" s="30">
        <v>80.8</v>
      </c>
      <c r="H28" s="30">
        <v>42.6</v>
      </c>
      <c r="I28" s="30">
        <v>58.1</v>
      </c>
      <c r="J28" s="30">
        <v>0</v>
      </c>
      <c r="K28" s="30" t="s">
        <v>17</v>
      </c>
    </row>
    <row r="29" spans="1:11" ht="15" x14ac:dyDescent="0.15">
      <c r="A29" s="30" t="s">
        <v>230</v>
      </c>
      <c r="B29" s="30">
        <v>118</v>
      </c>
      <c r="C29" s="30">
        <v>100</v>
      </c>
      <c r="D29" s="30">
        <v>100</v>
      </c>
      <c r="E29" s="30">
        <v>22</v>
      </c>
      <c r="F29" s="30">
        <v>62.8</v>
      </c>
      <c r="G29" s="30">
        <v>94.3</v>
      </c>
      <c r="H29" s="30">
        <v>51.7</v>
      </c>
      <c r="I29" s="30">
        <v>70.599999999999994</v>
      </c>
      <c r="J29" s="30">
        <v>0</v>
      </c>
      <c r="K29" s="30" t="s">
        <v>17</v>
      </c>
    </row>
    <row r="30" spans="1:11" ht="15" x14ac:dyDescent="0.15">
      <c r="A30" s="30" t="s">
        <v>231</v>
      </c>
      <c r="B30" s="30">
        <v>55</v>
      </c>
      <c r="C30" s="30">
        <v>100</v>
      </c>
      <c r="D30" s="30">
        <v>100</v>
      </c>
      <c r="E30" s="30">
        <v>10</v>
      </c>
      <c r="F30" s="30">
        <v>38.5</v>
      </c>
      <c r="G30" s="30">
        <v>56.5</v>
      </c>
      <c r="H30" s="30">
        <v>35.5</v>
      </c>
      <c r="I30" s="30">
        <v>45.7</v>
      </c>
      <c r="J30" s="30">
        <v>0</v>
      </c>
      <c r="K30" s="30" t="s">
        <v>17</v>
      </c>
    </row>
    <row r="31" spans="1:11" ht="15" x14ac:dyDescent="0.15">
      <c r="A31" s="30" t="s">
        <v>232</v>
      </c>
      <c r="B31" s="30">
        <v>190</v>
      </c>
      <c r="C31" s="30">
        <v>100</v>
      </c>
      <c r="D31" s="30">
        <v>100</v>
      </c>
      <c r="E31" s="30">
        <v>1</v>
      </c>
      <c r="F31" s="30">
        <v>39.6</v>
      </c>
      <c r="G31" s="30">
        <v>103.1</v>
      </c>
      <c r="H31" s="30">
        <v>20.3</v>
      </c>
      <c r="I31" s="30">
        <v>60.2</v>
      </c>
      <c r="J31" s="30">
        <v>0</v>
      </c>
      <c r="K31" s="30" t="s">
        <v>17</v>
      </c>
    </row>
    <row r="32" spans="1:11" ht="15" x14ac:dyDescent="0.15">
      <c r="A32" s="30" t="s">
        <v>233</v>
      </c>
      <c r="B32" s="30">
        <v>113</v>
      </c>
      <c r="C32" s="30">
        <v>100</v>
      </c>
      <c r="D32" s="30">
        <v>100</v>
      </c>
      <c r="E32" s="30">
        <v>2</v>
      </c>
      <c r="F32" s="30">
        <v>123.2</v>
      </c>
      <c r="G32" s="30">
        <v>152.80000000000001</v>
      </c>
      <c r="H32" s="30">
        <v>116</v>
      </c>
      <c r="I32" s="30">
        <v>131.5</v>
      </c>
      <c r="J32" s="30">
        <v>0</v>
      </c>
      <c r="K32" s="30" t="s">
        <v>17</v>
      </c>
    </row>
    <row r="33" spans="1:11" ht="15" x14ac:dyDescent="0.15">
      <c r="A33" s="30" t="s">
        <v>234</v>
      </c>
      <c r="B33" s="30">
        <v>52</v>
      </c>
      <c r="C33" s="30">
        <v>100</v>
      </c>
      <c r="D33" s="30">
        <v>100</v>
      </c>
      <c r="E33" s="30">
        <v>5</v>
      </c>
      <c r="F33" s="30">
        <v>51.4</v>
      </c>
      <c r="G33" s="30">
        <v>66.099999999999994</v>
      </c>
      <c r="H33" s="30">
        <v>47.5</v>
      </c>
      <c r="I33" s="30">
        <v>56.3</v>
      </c>
      <c r="J33" s="30">
        <v>0</v>
      </c>
      <c r="K33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8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235</v>
      </c>
      <c r="B4" s="33">
        <f>SUM(B8:B88)</f>
        <v>7692</v>
      </c>
      <c r="C4" s="32">
        <f>SUMPRODUCT(B8:B88,C8:C88)/SUM(B8:B88)</f>
        <v>99.994331773270929</v>
      </c>
      <c r="D4" s="32">
        <f>SUMPRODUCT(B8:B88,D8:D88)/SUM(B8:B88)</f>
        <v>99.934846593863767</v>
      </c>
      <c r="E4" s="32">
        <f>SUMPRODUCT(B8:B88,E8:E88)/SUM(B8:B88)</f>
        <v>2.858294331773271</v>
      </c>
      <c r="F4" s="32">
        <f>SUMPRODUCT(B8:B88,F8:F88)/SUM(B8:B88)</f>
        <v>106.33026521060843</v>
      </c>
      <c r="G4" s="32">
        <f>SUMPRODUCT(B8:B88,G8:G88)/SUM(B8:B88)</f>
        <v>156.71548361934478</v>
      </c>
      <c r="H4" s="32">
        <f>SUMPRODUCT(B8:B88,H8:H88)/SUM(B8:B88)</f>
        <v>94.273803952158104</v>
      </c>
      <c r="I4" s="32">
        <f>SUMPRODUCT(B8:B88,I8:I88)/SUM(B8:B88)</f>
        <v>117.41960478419139</v>
      </c>
      <c r="J4" s="33">
        <f>SUMIFS(B8:B88,K8:K88,"=Fibre")</f>
        <v>7637</v>
      </c>
      <c r="K4" s="33">
        <f>SUMIFS(B8:B88,K8:K88,"=Fibrage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4">
        <f>J4/B4</f>
        <v>0.99284971398855959</v>
      </c>
      <c r="K5" s="34">
        <f>K4/B4</f>
        <v>0</v>
      </c>
    </row>
    <row r="7" spans="1:11" ht="60" x14ac:dyDescent="0.15">
      <c r="A7" s="31" t="s">
        <v>13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14</v>
      </c>
      <c r="K7" s="31" t="s">
        <v>15</v>
      </c>
    </row>
    <row r="8" spans="1:11" ht="15" x14ac:dyDescent="0.15">
      <c r="A8" s="35" t="s">
        <v>236</v>
      </c>
      <c r="B8" s="35">
        <v>52</v>
      </c>
      <c r="C8" s="35">
        <v>100</v>
      </c>
      <c r="D8" s="35">
        <v>100</v>
      </c>
      <c r="E8" s="35">
        <v>2</v>
      </c>
      <c r="F8" s="35">
        <v>42.6</v>
      </c>
      <c r="G8" s="35">
        <v>59.2</v>
      </c>
      <c r="H8" s="35">
        <v>41.6</v>
      </c>
      <c r="I8" s="35">
        <v>50.3</v>
      </c>
      <c r="J8" s="35">
        <v>0</v>
      </c>
      <c r="K8" s="35" t="s">
        <v>17</v>
      </c>
    </row>
    <row r="9" spans="1:11" ht="15" x14ac:dyDescent="0.15">
      <c r="A9" s="35" t="s">
        <v>237</v>
      </c>
      <c r="B9" s="35">
        <v>33</v>
      </c>
      <c r="C9" s="35">
        <v>100</v>
      </c>
      <c r="D9" s="35">
        <v>100</v>
      </c>
      <c r="E9" s="35">
        <v>1</v>
      </c>
      <c r="F9" s="35">
        <v>30.6</v>
      </c>
      <c r="G9" s="35">
        <v>48.4</v>
      </c>
      <c r="H9" s="35">
        <v>25.7</v>
      </c>
      <c r="I9" s="35">
        <v>45</v>
      </c>
      <c r="J9" s="35">
        <v>0</v>
      </c>
      <c r="K9" s="35" t="s">
        <v>17</v>
      </c>
    </row>
    <row r="10" spans="1:11" ht="15" x14ac:dyDescent="0.15">
      <c r="A10" s="35" t="s">
        <v>238</v>
      </c>
      <c r="B10" s="35">
        <v>132</v>
      </c>
      <c r="C10" s="35">
        <v>100</v>
      </c>
      <c r="D10" s="35">
        <v>100</v>
      </c>
      <c r="E10" s="35">
        <v>2</v>
      </c>
      <c r="F10" s="35">
        <v>34.4</v>
      </c>
      <c r="G10" s="35">
        <v>81.900000000000006</v>
      </c>
      <c r="H10" s="35">
        <v>24</v>
      </c>
      <c r="I10" s="35">
        <v>43.8</v>
      </c>
      <c r="J10" s="35">
        <v>0</v>
      </c>
      <c r="K10" s="35" t="s">
        <v>17</v>
      </c>
    </row>
    <row r="11" spans="1:11" ht="15" x14ac:dyDescent="0.15">
      <c r="A11" s="35" t="s">
        <v>239</v>
      </c>
      <c r="B11" s="35">
        <v>50</v>
      </c>
      <c r="C11" s="35">
        <v>100</v>
      </c>
      <c r="D11" s="35">
        <v>100</v>
      </c>
      <c r="E11" s="35">
        <v>1</v>
      </c>
      <c r="F11" s="35">
        <v>49.2</v>
      </c>
      <c r="G11" s="35">
        <v>58.9</v>
      </c>
      <c r="H11" s="35">
        <v>44.7</v>
      </c>
      <c r="I11" s="35">
        <v>54.3</v>
      </c>
      <c r="J11" s="35">
        <v>0</v>
      </c>
      <c r="K11" s="35" t="s">
        <v>17</v>
      </c>
    </row>
    <row r="12" spans="1:11" ht="15" x14ac:dyDescent="0.15">
      <c r="A12" s="35" t="s">
        <v>240</v>
      </c>
      <c r="B12" s="35">
        <v>163</v>
      </c>
      <c r="C12" s="35">
        <v>100</v>
      </c>
      <c r="D12" s="35">
        <v>100</v>
      </c>
      <c r="E12" s="35">
        <v>1</v>
      </c>
      <c r="F12" s="35">
        <v>69.099999999999994</v>
      </c>
      <c r="G12" s="35">
        <v>131</v>
      </c>
      <c r="H12" s="35">
        <v>51.1</v>
      </c>
      <c r="I12" s="35">
        <v>83.3</v>
      </c>
      <c r="J12" s="35">
        <v>0</v>
      </c>
      <c r="K12" s="35" t="s">
        <v>17</v>
      </c>
    </row>
    <row r="13" spans="1:11" ht="15" x14ac:dyDescent="0.15">
      <c r="A13" s="35" t="s">
        <v>241</v>
      </c>
      <c r="B13" s="35">
        <v>146</v>
      </c>
      <c r="C13" s="35">
        <v>100</v>
      </c>
      <c r="D13" s="35">
        <v>99.98</v>
      </c>
      <c r="E13" s="35">
        <v>9</v>
      </c>
      <c r="F13" s="35">
        <v>126</v>
      </c>
      <c r="G13" s="35">
        <v>126</v>
      </c>
      <c r="H13" s="35">
        <v>126</v>
      </c>
      <c r="I13" s="35">
        <v>126</v>
      </c>
      <c r="J13" s="35">
        <v>0</v>
      </c>
      <c r="K13" s="35" t="s">
        <v>17</v>
      </c>
    </row>
    <row r="14" spans="1:11" ht="15" x14ac:dyDescent="0.15">
      <c r="A14" s="35" t="s">
        <v>242</v>
      </c>
      <c r="B14" s="35">
        <v>72</v>
      </c>
      <c r="C14" s="35">
        <v>100</v>
      </c>
      <c r="D14" s="35">
        <v>100</v>
      </c>
      <c r="E14" s="35">
        <v>2</v>
      </c>
      <c r="F14" s="35">
        <v>47.5</v>
      </c>
      <c r="G14" s="35">
        <v>68</v>
      </c>
      <c r="H14" s="35">
        <v>35.5</v>
      </c>
      <c r="I14" s="35">
        <v>54.9</v>
      </c>
      <c r="J14" s="35">
        <v>0</v>
      </c>
      <c r="K14" s="35" t="s">
        <v>17</v>
      </c>
    </row>
    <row r="15" spans="1:11" ht="15" x14ac:dyDescent="0.15">
      <c r="A15" s="35" t="s">
        <v>243</v>
      </c>
      <c r="B15" s="35">
        <v>190</v>
      </c>
      <c r="C15" s="35">
        <v>100</v>
      </c>
      <c r="D15" s="35">
        <v>100</v>
      </c>
      <c r="E15" s="35">
        <v>1</v>
      </c>
      <c r="F15" s="35">
        <v>44.6</v>
      </c>
      <c r="G15" s="35">
        <v>118.6</v>
      </c>
      <c r="H15" s="35">
        <v>21.7</v>
      </c>
      <c r="I15" s="35">
        <v>60</v>
      </c>
      <c r="J15" s="35">
        <v>0</v>
      </c>
      <c r="K15" s="35" t="s">
        <v>17</v>
      </c>
    </row>
    <row r="16" spans="1:11" ht="15" x14ac:dyDescent="0.15">
      <c r="A16" s="35" t="s">
        <v>244</v>
      </c>
      <c r="B16" s="35">
        <v>42</v>
      </c>
      <c r="C16" s="35">
        <v>100</v>
      </c>
      <c r="D16" s="35">
        <v>100</v>
      </c>
      <c r="E16" s="35">
        <v>1</v>
      </c>
      <c r="F16" s="35">
        <v>33.299999999999997</v>
      </c>
      <c r="G16" s="35">
        <v>51.3</v>
      </c>
      <c r="H16" s="35">
        <v>26.7</v>
      </c>
      <c r="I16" s="35">
        <v>38.9</v>
      </c>
      <c r="J16" s="35">
        <v>0</v>
      </c>
      <c r="K16" s="35" t="s">
        <v>17</v>
      </c>
    </row>
    <row r="17" spans="1:11" ht="15" x14ac:dyDescent="0.15">
      <c r="A17" s="35" t="s">
        <v>245</v>
      </c>
      <c r="B17" s="35">
        <v>29</v>
      </c>
      <c r="C17" s="35">
        <v>100</v>
      </c>
      <c r="D17" s="35">
        <v>100</v>
      </c>
      <c r="E17" s="35">
        <v>1</v>
      </c>
      <c r="F17" s="35">
        <v>41.5</v>
      </c>
      <c r="G17" s="35">
        <v>50</v>
      </c>
      <c r="H17" s="35">
        <v>37.200000000000003</v>
      </c>
      <c r="I17" s="35">
        <v>44.2</v>
      </c>
      <c r="J17" s="35">
        <v>0</v>
      </c>
      <c r="K17" s="35" t="s">
        <v>17</v>
      </c>
    </row>
    <row r="18" spans="1:11" ht="15" x14ac:dyDescent="0.15">
      <c r="A18" s="35" t="s">
        <v>246</v>
      </c>
      <c r="B18" s="35">
        <v>63</v>
      </c>
      <c r="C18" s="35">
        <v>100</v>
      </c>
      <c r="D18" s="35">
        <v>100</v>
      </c>
      <c r="E18" s="35">
        <v>2</v>
      </c>
      <c r="F18" s="35">
        <v>40.5</v>
      </c>
      <c r="G18" s="35">
        <v>63.6</v>
      </c>
      <c r="H18" s="35">
        <v>29.4</v>
      </c>
      <c r="I18" s="35">
        <v>46.8</v>
      </c>
      <c r="J18" s="35">
        <v>0</v>
      </c>
      <c r="K18" s="35" t="s">
        <v>17</v>
      </c>
    </row>
    <row r="19" spans="1:11" ht="15" x14ac:dyDescent="0.15">
      <c r="A19" s="35" t="s">
        <v>247</v>
      </c>
      <c r="B19" s="35">
        <v>34</v>
      </c>
      <c r="C19" s="35">
        <v>100</v>
      </c>
      <c r="D19" s="35">
        <v>100</v>
      </c>
      <c r="E19" s="35">
        <v>2</v>
      </c>
      <c r="F19" s="35">
        <v>50.4</v>
      </c>
      <c r="G19" s="35">
        <v>55.7</v>
      </c>
      <c r="H19" s="35">
        <v>46.9</v>
      </c>
      <c r="I19" s="35">
        <v>52.5</v>
      </c>
      <c r="J19" s="35">
        <v>0</v>
      </c>
      <c r="K19" s="35" t="s">
        <v>17</v>
      </c>
    </row>
    <row r="20" spans="1:11" ht="15" x14ac:dyDescent="0.15">
      <c r="A20" s="35" t="s">
        <v>248</v>
      </c>
      <c r="B20" s="35">
        <v>27</v>
      </c>
      <c r="C20" s="35">
        <v>100</v>
      </c>
      <c r="D20" s="35">
        <v>100</v>
      </c>
      <c r="E20" s="35">
        <v>2</v>
      </c>
      <c r="F20" s="35">
        <v>42.3</v>
      </c>
      <c r="G20" s="35">
        <v>50</v>
      </c>
      <c r="H20" s="35">
        <v>39.200000000000003</v>
      </c>
      <c r="I20" s="35">
        <v>45.4</v>
      </c>
      <c r="J20" s="35">
        <v>0</v>
      </c>
      <c r="K20" s="35" t="s">
        <v>17</v>
      </c>
    </row>
    <row r="21" spans="1:11" ht="15" x14ac:dyDescent="0.15">
      <c r="A21" s="35" t="s">
        <v>249</v>
      </c>
      <c r="B21" s="35">
        <v>35</v>
      </c>
      <c r="C21" s="35">
        <v>100</v>
      </c>
      <c r="D21" s="35">
        <v>100</v>
      </c>
      <c r="E21" s="35">
        <v>2</v>
      </c>
      <c r="F21" s="35">
        <v>39.1</v>
      </c>
      <c r="G21" s="35">
        <v>51.2</v>
      </c>
      <c r="H21" s="35">
        <v>32.5</v>
      </c>
      <c r="I21" s="35">
        <v>44.6</v>
      </c>
      <c r="J21" s="35">
        <v>0</v>
      </c>
      <c r="K21" s="35" t="s">
        <v>17</v>
      </c>
    </row>
    <row r="22" spans="1:11" ht="15" x14ac:dyDescent="0.15">
      <c r="A22" s="35" t="s">
        <v>250</v>
      </c>
      <c r="B22" s="35">
        <v>33</v>
      </c>
      <c r="C22" s="35">
        <v>100</v>
      </c>
      <c r="D22" s="35">
        <v>100</v>
      </c>
      <c r="E22" s="35">
        <v>2</v>
      </c>
      <c r="F22" s="35">
        <v>40.6</v>
      </c>
      <c r="G22" s="35">
        <v>51.8</v>
      </c>
      <c r="H22" s="35">
        <v>37.4</v>
      </c>
      <c r="I22" s="35">
        <v>44.9</v>
      </c>
      <c r="J22" s="35">
        <v>0</v>
      </c>
      <c r="K22" s="35" t="s">
        <v>17</v>
      </c>
    </row>
    <row r="23" spans="1:11" ht="15" x14ac:dyDescent="0.15">
      <c r="A23" s="35" t="s">
        <v>251</v>
      </c>
      <c r="B23" s="35">
        <v>33</v>
      </c>
      <c r="C23" s="35">
        <v>100</v>
      </c>
      <c r="D23" s="35">
        <v>100</v>
      </c>
      <c r="E23" s="35">
        <v>2</v>
      </c>
      <c r="F23" s="35">
        <v>41.7</v>
      </c>
      <c r="G23" s="35">
        <v>51.7</v>
      </c>
      <c r="H23" s="35">
        <v>35.5</v>
      </c>
      <c r="I23" s="35">
        <v>46.3</v>
      </c>
      <c r="J23" s="35">
        <v>0</v>
      </c>
      <c r="K23" s="35" t="s">
        <v>17</v>
      </c>
    </row>
    <row r="24" spans="1:11" ht="15" x14ac:dyDescent="0.15">
      <c r="A24" s="35" t="s">
        <v>252</v>
      </c>
      <c r="B24" s="35">
        <v>166</v>
      </c>
      <c r="C24" s="35">
        <v>100</v>
      </c>
      <c r="D24" s="35">
        <v>100</v>
      </c>
      <c r="E24" s="35">
        <v>1</v>
      </c>
      <c r="F24" s="35">
        <v>75.5</v>
      </c>
      <c r="G24" s="35">
        <v>131.19999999999999</v>
      </c>
      <c r="H24" s="35">
        <v>66.8</v>
      </c>
      <c r="I24" s="35">
        <v>88</v>
      </c>
      <c r="J24" s="35">
        <v>0</v>
      </c>
      <c r="K24" s="35" t="s">
        <v>17</v>
      </c>
    </row>
    <row r="25" spans="1:11" ht="15" x14ac:dyDescent="0.15">
      <c r="A25" s="35" t="s">
        <v>253</v>
      </c>
      <c r="B25" s="35">
        <v>32</v>
      </c>
      <c r="C25" s="35">
        <v>100</v>
      </c>
      <c r="D25" s="35">
        <v>100</v>
      </c>
      <c r="E25" s="35">
        <v>1</v>
      </c>
      <c r="F25" s="35">
        <v>43.4</v>
      </c>
      <c r="G25" s="35">
        <v>51.8</v>
      </c>
      <c r="H25" s="35">
        <v>35.4</v>
      </c>
      <c r="I25" s="35">
        <v>47.6</v>
      </c>
      <c r="J25" s="35">
        <v>0</v>
      </c>
      <c r="K25" s="35" t="s">
        <v>17</v>
      </c>
    </row>
    <row r="26" spans="1:11" ht="15" x14ac:dyDescent="0.15">
      <c r="A26" s="35" t="s">
        <v>254</v>
      </c>
      <c r="B26" s="35">
        <v>344</v>
      </c>
      <c r="C26" s="35">
        <v>100</v>
      </c>
      <c r="D26" s="35">
        <v>100</v>
      </c>
      <c r="E26" s="35">
        <v>2</v>
      </c>
      <c r="F26" s="35">
        <v>474.7</v>
      </c>
      <c r="G26" s="35">
        <v>551.20000000000005</v>
      </c>
      <c r="H26" s="35">
        <v>458.9</v>
      </c>
      <c r="I26" s="35">
        <v>490.5</v>
      </c>
      <c r="J26" s="35">
        <v>0</v>
      </c>
      <c r="K26" s="35" t="s">
        <v>17</v>
      </c>
    </row>
    <row r="27" spans="1:11" ht="15" x14ac:dyDescent="0.15">
      <c r="A27" s="35" t="s">
        <v>255</v>
      </c>
      <c r="B27" s="35">
        <v>121</v>
      </c>
      <c r="C27" s="35">
        <v>100</v>
      </c>
      <c r="D27" s="35">
        <v>100</v>
      </c>
      <c r="E27" s="35">
        <v>1</v>
      </c>
      <c r="F27" s="35">
        <v>51.4</v>
      </c>
      <c r="G27" s="35">
        <v>87.4</v>
      </c>
      <c r="H27" s="35">
        <v>43.3</v>
      </c>
      <c r="I27" s="35">
        <v>58.8</v>
      </c>
      <c r="J27" s="35">
        <v>0</v>
      </c>
      <c r="K27" s="35" t="s">
        <v>17</v>
      </c>
    </row>
    <row r="28" spans="1:11" ht="15" x14ac:dyDescent="0.15">
      <c r="A28" s="35" t="s">
        <v>256</v>
      </c>
      <c r="B28" s="35">
        <v>34</v>
      </c>
      <c r="C28" s="35">
        <v>100</v>
      </c>
      <c r="D28" s="35">
        <v>100</v>
      </c>
      <c r="E28" s="35">
        <v>2</v>
      </c>
      <c r="F28" s="35">
        <v>29.3</v>
      </c>
      <c r="G28" s="35">
        <v>46.2</v>
      </c>
      <c r="H28" s="35">
        <v>24.2</v>
      </c>
      <c r="I28" s="35">
        <v>35.700000000000003</v>
      </c>
      <c r="J28" s="35">
        <v>0</v>
      </c>
      <c r="K28" s="35" t="s">
        <v>17</v>
      </c>
    </row>
    <row r="29" spans="1:11" ht="15" x14ac:dyDescent="0.15">
      <c r="A29" s="35" t="s">
        <v>257</v>
      </c>
      <c r="B29" s="35">
        <v>125</v>
      </c>
      <c r="C29" s="35">
        <v>100</v>
      </c>
      <c r="D29" s="35">
        <v>100</v>
      </c>
      <c r="E29" s="35">
        <v>20</v>
      </c>
      <c r="F29" s="35">
        <v>20.9</v>
      </c>
      <c r="G29" s="35">
        <v>68.8</v>
      </c>
      <c r="H29" s="35">
        <v>14.9</v>
      </c>
      <c r="I29" s="35">
        <v>30.8</v>
      </c>
      <c r="J29" s="35">
        <v>0</v>
      </c>
      <c r="K29" s="35" t="s">
        <v>17</v>
      </c>
    </row>
    <row r="30" spans="1:11" ht="15" x14ac:dyDescent="0.15">
      <c r="A30" s="35" t="s">
        <v>258</v>
      </c>
      <c r="B30" s="35">
        <v>64</v>
      </c>
      <c r="C30" s="35">
        <v>100</v>
      </c>
      <c r="D30" s="35">
        <v>100</v>
      </c>
      <c r="E30" s="35">
        <v>1</v>
      </c>
      <c r="F30" s="35">
        <v>32.700000000000003</v>
      </c>
      <c r="G30" s="35">
        <v>56.7</v>
      </c>
      <c r="H30" s="35">
        <v>26.7</v>
      </c>
      <c r="I30" s="35">
        <v>39.5</v>
      </c>
      <c r="J30" s="35">
        <v>0</v>
      </c>
      <c r="K30" s="35" t="s">
        <v>17</v>
      </c>
    </row>
    <row r="31" spans="1:11" ht="15" x14ac:dyDescent="0.15">
      <c r="A31" s="35" t="s">
        <v>259</v>
      </c>
      <c r="B31" s="35">
        <v>93</v>
      </c>
      <c r="C31" s="35">
        <v>100</v>
      </c>
      <c r="D31" s="35">
        <v>100</v>
      </c>
      <c r="E31" s="35">
        <v>2</v>
      </c>
      <c r="F31" s="35">
        <v>47</v>
      </c>
      <c r="G31" s="35">
        <v>69.3</v>
      </c>
      <c r="H31" s="35">
        <v>25.8</v>
      </c>
      <c r="I31" s="35">
        <v>55.2</v>
      </c>
      <c r="J31" s="35">
        <v>0</v>
      </c>
      <c r="K31" s="35" t="s">
        <v>17</v>
      </c>
    </row>
    <row r="32" spans="1:11" ht="15" x14ac:dyDescent="0.15">
      <c r="A32" s="35" t="s">
        <v>260</v>
      </c>
      <c r="B32" s="35">
        <v>268</v>
      </c>
      <c r="C32" s="35">
        <v>100</v>
      </c>
      <c r="D32" s="35">
        <v>99.34</v>
      </c>
      <c r="E32" s="35">
        <v>1</v>
      </c>
      <c r="F32" s="35">
        <v>69.099999999999994</v>
      </c>
      <c r="G32" s="35">
        <v>153</v>
      </c>
      <c r="H32" s="35">
        <v>45.8</v>
      </c>
      <c r="I32" s="35">
        <v>92.8</v>
      </c>
      <c r="J32" s="35">
        <v>0</v>
      </c>
      <c r="K32" s="35" t="s">
        <v>17</v>
      </c>
    </row>
    <row r="33" spans="1:11" ht="15" x14ac:dyDescent="0.15">
      <c r="A33" s="35" t="s">
        <v>261</v>
      </c>
      <c r="B33" s="35">
        <v>271</v>
      </c>
      <c r="C33" s="35">
        <v>100</v>
      </c>
      <c r="D33" s="35">
        <v>100</v>
      </c>
      <c r="E33" s="35">
        <v>2</v>
      </c>
      <c r="F33" s="35">
        <v>34.299999999999997</v>
      </c>
      <c r="G33" s="35">
        <v>122.4</v>
      </c>
      <c r="H33" s="35">
        <v>17.100000000000001</v>
      </c>
      <c r="I33" s="35">
        <v>55.1</v>
      </c>
      <c r="J33" s="35">
        <v>0</v>
      </c>
      <c r="K33" s="35" t="s">
        <v>17</v>
      </c>
    </row>
    <row r="34" spans="1:11" ht="15" x14ac:dyDescent="0.15">
      <c r="A34" s="35" t="s">
        <v>262</v>
      </c>
      <c r="B34" s="35">
        <v>40</v>
      </c>
      <c r="C34" s="35">
        <v>100</v>
      </c>
      <c r="D34" s="35">
        <v>100</v>
      </c>
      <c r="E34" s="35">
        <v>2</v>
      </c>
      <c r="F34" s="35">
        <v>23.7</v>
      </c>
      <c r="G34" s="35">
        <v>46.8</v>
      </c>
      <c r="H34" s="35">
        <v>14</v>
      </c>
      <c r="I34" s="35">
        <v>29</v>
      </c>
      <c r="J34" s="35">
        <v>0</v>
      </c>
      <c r="K34" s="35" t="s">
        <v>17</v>
      </c>
    </row>
    <row r="35" spans="1:11" ht="15" x14ac:dyDescent="0.15">
      <c r="A35" s="35" t="s">
        <v>263</v>
      </c>
      <c r="B35" s="35">
        <v>184</v>
      </c>
      <c r="C35" s="35">
        <v>100</v>
      </c>
      <c r="D35" s="35">
        <v>100</v>
      </c>
      <c r="E35" s="35">
        <v>1</v>
      </c>
      <c r="F35" s="35">
        <v>57.9</v>
      </c>
      <c r="G35" s="35">
        <v>120.1</v>
      </c>
      <c r="H35" s="35">
        <v>39.1</v>
      </c>
      <c r="I35" s="35">
        <v>72.7</v>
      </c>
      <c r="J35" s="35">
        <v>0</v>
      </c>
      <c r="K35" s="35" t="s">
        <v>17</v>
      </c>
    </row>
    <row r="36" spans="1:11" ht="15" x14ac:dyDescent="0.15">
      <c r="A36" s="35" t="s">
        <v>264</v>
      </c>
      <c r="B36" s="35">
        <v>64</v>
      </c>
      <c r="C36" s="35">
        <v>100</v>
      </c>
      <c r="D36" s="35">
        <v>100</v>
      </c>
      <c r="E36" s="35">
        <v>2</v>
      </c>
      <c r="F36" s="35">
        <v>43.7</v>
      </c>
      <c r="G36" s="35">
        <v>62.5</v>
      </c>
      <c r="H36" s="35">
        <v>35.1</v>
      </c>
      <c r="I36" s="35">
        <v>48.6</v>
      </c>
      <c r="J36" s="35">
        <v>0</v>
      </c>
      <c r="K36" s="35" t="s">
        <v>17</v>
      </c>
    </row>
    <row r="37" spans="1:11" ht="15" x14ac:dyDescent="0.15">
      <c r="A37" s="35" t="s">
        <v>265</v>
      </c>
      <c r="B37" s="35">
        <v>54</v>
      </c>
      <c r="C37" s="35">
        <v>100</v>
      </c>
      <c r="D37" s="35">
        <v>100</v>
      </c>
      <c r="E37" s="35">
        <v>2</v>
      </c>
      <c r="F37" s="35">
        <v>31.9</v>
      </c>
      <c r="G37" s="35">
        <v>54.7</v>
      </c>
      <c r="H37" s="35">
        <v>21.7</v>
      </c>
      <c r="I37" s="35">
        <v>37.799999999999997</v>
      </c>
      <c r="J37" s="35">
        <v>0</v>
      </c>
      <c r="K37" s="35" t="s">
        <v>17</v>
      </c>
    </row>
    <row r="38" spans="1:11" ht="15" x14ac:dyDescent="0.15">
      <c r="A38" s="35" t="s">
        <v>266</v>
      </c>
      <c r="B38" s="35">
        <v>70</v>
      </c>
      <c r="C38" s="35">
        <v>100</v>
      </c>
      <c r="D38" s="35">
        <v>100</v>
      </c>
      <c r="E38" s="35">
        <v>2</v>
      </c>
      <c r="F38" s="35">
        <v>61.3</v>
      </c>
      <c r="G38" s="35">
        <v>71.599999999999994</v>
      </c>
      <c r="H38" s="35">
        <v>56.2</v>
      </c>
      <c r="I38" s="35">
        <v>65</v>
      </c>
      <c r="J38" s="35">
        <v>0</v>
      </c>
      <c r="K38" s="35" t="s">
        <v>17</v>
      </c>
    </row>
    <row r="39" spans="1:11" ht="15" x14ac:dyDescent="0.15">
      <c r="A39" s="35" t="s">
        <v>267</v>
      </c>
      <c r="B39" s="35">
        <v>62</v>
      </c>
      <c r="C39" s="35">
        <v>100</v>
      </c>
      <c r="D39" s="35">
        <v>95.52</v>
      </c>
      <c r="E39" s="35">
        <v>2</v>
      </c>
      <c r="F39" s="35">
        <v>45.3</v>
      </c>
      <c r="G39" s="35">
        <v>63.3</v>
      </c>
      <c r="H39" s="35">
        <v>38.6</v>
      </c>
      <c r="I39" s="35">
        <v>50.7</v>
      </c>
      <c r="J39" s="35">
        <v>0</v>
      </c>
      <c r="K39" s="35" t="s">
        <v>17</v>
      </c>
    </row>
    <row r="40" spans="1:11" ht="15" x14ac:dyDescent="0.15">
      <c r="A40" s="35" t="s">
        <v>268</v>
      </c>
      <c r="B40" s="35">
        <v>46</v>
      </c>
      <c r="C40" s="35">
        <v>100</v>
      </c>
      <c r="D40" s="35">
        <v>100</v>
      </c>
      <c r="E40" s="35">
        <v>5</v>
      </c>
      <c r="F40" s="35">
        <v>30.8</v>
      </c>
      <c r="G40" s="35">
        <v>50.2</v>
      </c>
      <c r="H40" s="35">
        <v>18.8</v>
      </c>
      <c r="I40" s="35">
        <v>37.200000000000003</v>
      </c>
      <c r="J40" s="35">
        <v>0</v>
      </c>
      <c r="K40" s="35" t="s">
        <v>17</v>
      </c>
    </row>
    <row r="41" spans="1:11" ht="15" x14ac:dyDescent="0.15">
      <c r="A41" s="35" t="s">
        <v>269</v>
      </c>
      <c r="B41" s="35">
        <v>42</v>
      </c>
      <c r="C41" s="35">
        <v>100</v>
      </c>
      <c r="D41" s="35">
        <v>100</v>
      </c>
      <c r="E41" s="35">
        <v>1</v>
      </c>
      <c r="F41" s="35">
        <v>35.700000000000003</v>
      </c>
      <c r="G41" s="35">
        <v>53</v>
      </c>
      <c r="H41" s="35">
        <v>29.9</v>
      </c>
      <c r="I41" s="35">
        <v>41.4</v>
      </c>
      <c r="J41" s="35">
        <v>0</v>
      </c>
      <c r="K41" s="35" t="s">
        <v>17</v>
      </c>
    </row>
    <row r="42" spans="1:11" ht="15" x14ac:dyDescent="0.15">
      <c r="A42" s="35" t="s">
        <v>270</v>
      </c>
      <c r="B42" s="35">
        <v>351</v>
      </c>
      <c r="C42" s="35">
        <v>100</v>
      </c>
      <c r="D42" s="35">
        <v>100</v>
      </c>
      <c r="E42" s="35">
        <v>1</v>
      </c>
      <c r="F42" s="35">
        <v>433.2</v>
      </c>
      <c r="G42" s="35">
        <v>528.1</v>
      </c>
      <c r="H42" s="35">
        <v>421.2</v>
      </c>
      <c r="I42" s="35">
        <v>446.5</v>
      </c>
      <c r="J42" s="35">
        <v>0</v>
      </c>
      <c r="K42" s="35" t="s">
        <v>17</v>
      </c>
    </row>
    <row r="43" spans="1:11" ht="15" x14ac:dyDescent="0.15">
      <c r="A43" s="35" t="s">
        <v>271</v>
      </c>
      <c r="B43" s="35">
        <v>87</v>
      </c>
      <c r="C43" s="35">
        <v>100</v>
      </c>
      <c r="D43" s="35">
        <v>100</v>
      </c>
      <c r="E43" s="35">
        <v>2</v>
      </c>
      <c r="F43" s="35">
        <v>37.799999999999997</v>
      </c>
      <c r="G43" s="35">
        <v>68.599999999999994</v>
      </c>
      <c r="H43" s="35">
        <v>30.9</v>
      </c>
      <c r="I43" s="35">
        <v>47.1</v>
      </c>
      <c r="J43" s="35">
        <v>0</v>
      </c>
      <c r="K43" s="35" t="s">
        <v>17</v>
      </c>
    </row>
    <row r="44" spans="1:11" ht="15" x14ac:dyDescent="0.15">
      <c r="A44" s="35" t="s">
        <v>272</v>
      </c>
      <c r="B44" s="35">
        <v>25</v>
      </c>
      <c r="C44" s="35">
        <v>100</v>
      </c>
      <c r="D44" s="35">
        <v>100</v>
      </c>
      <c r="E44" s="35">
        <v>2</v>
      </c>
      <c r="F44" s="35">
        <v>37</v>
      </c>
      <c r="G44" s="35">
        <v>45.9</v>
      </c>
      <c r="H44" s="35">
        <v>34.700000000000003</v>
      </c>
      <c r="I44" s="35">
        <v>42.9</v>
      </c>
      <c r="J44" s="35">
        <v>0</v>
      </c>
      <c r="K44" s="35" t="s">
        <v>17</v>
      </c>
    </row>
    <row r="45" spans="1:11" ht="15" x14ac:dyDescent="0.15">
      <c r="A45" s="35" t="s">
        <v>273</v>
      </c>
      <c r="B45" s="35">
        <v>55</v>
      </c>
      <c r="C45" s="35">
        <v>100</v>
      </c>
      <c r="D45" s="35">
        <v>100</v>
      </c>
      <c r="E45" s="35">
        <v>2</v>
      </c>
      <c r="F45" s="35">
        <v>36.6</v>
      </c>
      <c r="G45" s="35">
        <v>55</v>
      </c>
      <c r="H45" s="35">
        <v>19.8</v>
      </c>
      <c r="I45" s="35">
        <v>38.9</v>
      </c>
      <c r="J45" s="35">
        <v>0</v>
      </c>
      <c r="K45" s="35" t="s">
        <v>17</v>
      </c>
    </row>
    <row r="46" spans="1:11" ht="15" x14ac:dyDescent="0.15">
      <c r="A46" s="35" t="s">
        <v>274</v>
      </c>
      <c r="B46" s="35">
        <v>10</v>
      </c>
      <c r="C46" s="35">
        <v>95.64</v>
      </c>
      <c r="D46" s="35">
        <v>95.64</v>
      </c>
      <c r="E46" s="35">
        <v>12</v>
      </c>
      <c r="F46" s="35">
        <v>33.9</v>
      </c>
      <c r="G46" s="35">
        <v>39.700000000000003</v>
      </c>
      <c r="H46" s="35">
        <v>28.5</v>
      </c>
      <c r="I46" s="35">
        <v>36.200000000000003</v>
      </c>
      <c r="J46" s="35">
        <v>0</v>
      </c>
      <c r="K46" s="35" t="s">
        <v>17</v>
      </c>
    </row>
    <row r="47" spans="1:11" ht="15" x14ac:dyDescent="0.15">
      <c r="A47" s="35" t="s">
        <v>275</v>
      </c>
      <c r="B47" s="35">
        <v>139</v>
      </c>
      <c r="C47" s="35">
        <v>100</v>
      </c>
      <c r="D47" s="35">
        <v>100</v>
      </c>
      <c r="E47" s="35">
        <v>1</v>
      </c>
      <c r="F47" s="35">
        <v>16.8</v>
      </c>
      <c r="G47" s="35">
        <v>77.099999999999994</v>
      </c>
      <c r="H47" s="35">
        <v>9.9</v>
      </c>
      <c r="I47" s="35">
        <v>28.3</v>
      </c>
      <c r="J47" s="35">
        <v>0</v>
      </c>
      <c r="K47" s="35" t="s">
        <v>17</v>
      </c>
    </row>
    <row r="48" spans="1:11" ht="15" x14ac:dyDescent="0.15">
      <c r="A48" s="35" t="s">
        <v>276</v>
      </c>
      <c r="B48" s="35">
        <v>70</v>
      </c>
      <c r="C48" s="35">
        <v>100</v>
      </c>
      <c r="D48" s="35">
        <v>100</v>
      </c>
      <c r="E48" s="35">
        <v>6</v>
      </c>
      <c r="F48" s="35">
        <v>11</v>
      </c>
      <c r="G48" s="35">
        <v>35.799999999999997</v>
      </c>
      <c r="H48" s="35">
        <v>7.9</v>
      </c>
      <c r="I48" s="35">
        <v>17.8</v>
      </c>
      <c r="J48" s="35">
        <v>0</v>
      </c>
      <c r="K48" s="35" t="s">
        <v>17</v>
      </c>
    </row>
    <row r="49" spans="1:11" ht="15" x14ac:dyDescent="0.15">
      <c r="A49" s="35" t="s">
        <v>277</v>
      </c>
      <c r="B49" s="35">
        <v>45</v>
      </c>
      <c r="C49" s="35">
        <v>100</v>
      </c>
      <c r="D49" s="35">
        <v>100</v>
      </c>
      <c r="E49" s="35">
        <v>2</v>
      </c>
      <c r="F49" s="35">
        <v>35.200000000000003</v>
      </c>
      <c r="G49" s="35">
        <v>54</v>
      </c>
      <c r="H49" s="35">
        <v>27.8</v>
      </c>
      <c r="I49" s="35">
        <v>41.3</v>
      </c>
      <c r="J49" s="35">
        <v>0</v>
      </c>
      <c r="K49" s="35" t="s">
        <v>17</v>
      </c>
    </row>
    <row r="50" spans="1:11" ht="15" x14ac:dyDescent="0.15">
      <c r="A50" s="35" t="s">
        <v>278</v>
      </c>
      <c r="B50" s="35">
        <v>38</v>
      </c>
      <c r="C50" s="35">
        <v>100</v>
      </c>
      <c r="D50" s="35">
        <v>100</v>
      </c>
      <c r="E50" s="35">
        <v>2</v>
      </c>
      <c r="F50" s="35">
        <v>33.4</v>
      </c>
      <c r="G50" s="35">
        <v>51.1</v>
      </c>
      <c r="H50" s="35">
        <v>25.9</v>
      </c>
      <c r="I50" s="35">
        <v>40.299999999999997</v>
      </c>
      <c r="J50" s="35">
        <v>0</v>
      </c>
      <c r="K50" s="35" t="s">
        <v>17</v>
      </c>
    </row>
    <row r="51" spans="1:11" ht="15" x14ac:dyDescent="0.15">
      <c r="A51" s="35" t="s">
        <v>279</v>
      </c>
      <c r="B51" s="35">
        <v>129</v>
      </c>
      <c r="C51" s="35">
        <v>100</v>
      </c>
      <c r="D51" s="35">
        <v>100</v>
      </c>
      <c r="E51" s="35">
        <v>1</v>
      </c>
      <c r="F51" s="35">
        <v>32.4</v>
      </c>
      <c r="G51" s="35">
        <v>79.3</v>
      </c>
      <c r="H51" s="35">
        <v>22.6</v>
      </c>
      <c r="I51" s="35">
        <v>45.6</v>
      </c>
      <c r="J51" s="35">
        <v>0</v>
      </c>
      <c r="K51" s="35" t="s">
        <v>17</v>
      </c>
    </row>
    <row r="52" spans="1:11" ht="15" x14ac:dyDescent="0.15">
      <c r="A52" s="35" t="s">
        <v>280</v>
      </c>
      <c r="B52" s="35">
        <v>312</v>
      </c>
      <c r="C52" s="35">
        <v>100</v>
      </c>
      <c r="D52" s="35">
        <v>100</v>
      </c>
      <c r="E52" s="35">
        <v>1</v>
      </c>
      <c r="F52" s="35">
        <v>103.1</v>
      </c>
      <c r="G52" s="35">
        <v>185</v>
      </c>
      <c r="H52" s="35">
        <v>86.7</v>
      </c>
      <c r="I52" s="35">
        <v>116.3</v>
      </c>
      <c r="J52" s="35">
        <v>0</v>
      </c>
      <c r="K52" s="35" t="s">
        <v>17</v>
      </c>
    </row>
    <row r="53" spans="1:11" ht="15" x14ac:dyDescent="0.15">
      <c r="A53" s="35" t="s">
        <v>281</v>
      </c>
      <c r="B53" s="35">
        <v>50</v>
      </c>
      <c r="C53" s="35">
        <v>100</v>
      </c>
      <c r="D53" s="35">
        <v>100</v>
      </c>
      <c r="E53" s="35">
        <v>9</v>
      </c>
      <c r="F53" s="35">
        <v>39.299999999999997</v>
      </c>
      <c r="G53" s="35">
        <v>56</v>
      </c>
      <c r="H53" s="35">
        <v>34.6</v>
      </c>
      <c r="I53" s="35">
        <v>44.3</v>
      </c>
      <c r="J53" s="35">
        <v>0</v>
      </c>
      <c r="K53" s="35" t="s">
        <v>17</v>
      </c>
    </row>
    <row r="54" spans="1:11" ht="15" x14ac:dyDescent="0.15">
      <c r="A54" s="35" t="s">
        <v>282</v>
      </c>
      <c r="B54" s="35">
        <v>152</v>
      </c>
      <c r="C54" s="35">
        <v>100</v>
      </c>
      <c r="D54" s="35">
        <v>100</v>
      </c>
      <c r="E54" s="35">
        <v>2</v>
      </c>
      <c r="F54" s="35">
        <v>62.8</v>
      </c>
      <c r="G54" s="35">
        <v>124.4</v>
      </c>
      <c r="H54" s="35">
        <v>42.4</v>
      </c>
      <c r="I54" s="35">
        <v>72</v>
      </c>
      <c r="J54" s="35">
        <v>0</v>
      </c>
      <c r="K54" s="35" t="s">
        <v>17</v>
      </c>
    </row>
    <row r="55" spans="1:11" ht="15" x14ac:dyDescent="0.15">
      <c r="A55" s="35" t="s">
        <v>283</v>
      </c>
      <c r="B55" s="35">
        <v>53</v>
      </c>
      <c r="C55" s="35">
        <v>100</v>
      </c>
      <c r="D55" s="35">
        <v>100</v>
      </c>
      <c r="E55" s="35">
        <v>2</v>
      </c>
      <c r="F55" s="35">
        <v>36.700000000000003</v>
      </c>
      <c r="G55" s="35">
        <v>56.9</v>
      </c>
      <c r="H55" s="35">
        <v>31.2</v>
      </c>
      <c r="I55" s="35">
        <v>43.5</v>
      </c>
      <c r="J55" s="35">
        <v>0</v>
      </c>
      <c r="K55" s="35" t="s">
        <v>17</v>
      </c>
    </row>
    <row r="56" spans="1:11" ht="15" x14ac:dyDescent="0.15">
      <c r="A56" s="35" t="s">
        <v>284</v>
      </c>
      <c r="B56" s="35">
        <v>18</v>
      </c>
      <c r="C56" s="35">
        <v>100</v>
      </c>
      <c r="D56" s="35">
        <v>100</v>
      </c>
      <c r="E56" s="35">
        <v>7</v>
      </c>
      <c r="F56" s="35">
        <v>25.3</v>
      </c>
      <c r="G56" s="35">
        <v>28.4</v>
      </c>
      <c r="H56" s="35">
        <v>23.3</v>
      </c>
      <c r="I56" s="35">
        <v>27.1</v>
      </c>
      <c r="J56" s="35">
        <v>0</v>
      </c>
      <c r="K56" s="35" t="s">
        <v>46</v>
      </c>
    </row>
    <row r="57" spans="1:11" ht="15" x14ac:dyDescent="0.15">
      <c r="A57" s="35" t="s">
        <v>285</v>
      </c>
      <c r="B57" s="35">
        <v>65</v>
      </c>
      <c r="C57" s="35">
        <v>100</v>
      </c>
      <c r="D57" s="35">
        <v>100</v>
      </c>
      <c r="E57" s="35">
        <v>2</v>
      </c>
      <c r="F57" s="35">
        <v>44.4</v>
      </c>
      <c r="G57" s="35">
        <v>64.2</v>
      </c>
      <c r="H57" s="35">
        <v>36.799999999999997</v>
      </c>
      <c r="I57" s="35">
        <v>49.9</v>
      </c>
      <c r="J57" s="35">
        <v>0</v>
      </c>
      <c r="K57" s="35" t="s">
        <v>17</v>
      </c>
    </row>
    <row r="58" spans="1:11" ht="15" x14ac:dyDescent="0.15">
      <c r="A58" s="35" t="s">
        <v>286</v>
      </c>
      <c r="B58" s="35">
        <v>51</v>
      </c>
      <c r="C58" s="35">
        <v>100</v>
      </c>
      <c r="D58" s="35">
        <v>100</v>
      </c>
      <c r="E58" s="35">
        <v>2</v>
      </c>
      <c r="F58" s="35">
        <v>40.200000000000003</v>
      </c>
      <c r="G58" s="35">
        <v>58.2</v>
      </c>
      <c r="H58" s="35">
        <v>34</v>
      </c>
      <c r="I58" s="35">
        <v>45.9</v>
      </c>
      <c r="J58" s="35">
        <v>0</v>
      </c>
      <c r="K58" s="35" t="s">
        <v>17</v>
      </c>
    </row>
    <row r="59" spans="1:11" ht="15" x14ac:dyDescent="0.15">
      <c r="A59" s="35" t="s">
        <v>287</v>
      </c>
      <c r="B59" s="35">
        <v>50</v>
      </c>
      <c r="C59" s="35">
        <v>100</v>
      </c>
      <c r="D59" s="35">
        <v>100</v>
      </c>
      <c r="E59" s="35">
        <v>0</v>
      </c>
      <c r="F59" s="35">
        <v>53.1</v>
      </c>
      <c r="G59" s="35">
        <v>77</v>
      </c>
      <c r="H59" s="35">
        <v>46</v>
      </c>
      <c r="I59" s="35">
        <v>60</v>
      </c>
      <c r="J59" s="35">
        <v>0</v>
      </c>
      <c r="K59" s="35" t="s">
        <v>17</v>
      </c>
    </row>
    <row r="60" spans="1:11" ht="15" x14ac:dyDescent="0.15">
      <c r="A60" s="35" t="s">
        <v>288</v>
      </c>
      <c r="B60" s="35">
        <v>24</v>
      </c>
      <c r="C60" s="35">
        <v>100</v>
      </c>
      <c r="D60" s="35">
        <v>100</v>
      </c>
      <c r="E60" s="35">
        <v>12</v>
      </c>
      <c r="F60" s="35">
        <v>41.7</v>
      </c>
      <c r="G60" s="35">
        <v>48</v>
      </c>
      <c r="H60" s="35">
        <v>39.700000000000003</v>
      </c>
      <c r="I60" s="35">
        <v>44.1</v>
      </c>
      <c r="J60" s="35">
        <v>0</v>
      </c>
      <c r="K60" s="35" t="s">
        <v>17</v>
      </c>
    </row>
    <row r="61" spans="1:11" ht="15" x14ac:dyDescent="0.15">
      <c r="A61" s="35" t="s">
        <v>289</v>
      </c>
      <c r="B61" s="35">
        <v>19</v>
      </c>
      <c r="C61" s="35">
        <v>100</v>
      </c>
      <c r="D61" s="35">
        <v>100</v>
      </c>
      <c r="E61" s="35">
        <v>3</v>
      </c>
      <c r="F61" s="35">
        <v>441.4</v>
      </c>
      <c r="G61" s="35">
        <v>447.1</v>
      </c>
      <c r="H61" s="35">
        <v>437.6</v>
      </c>
      <c r="I61" s="35">
        <v>443.8</v>
      </c>
      <c r="J61" s="35">
        <v>0</v>
      </c>
      <c r="K61" s="35" t="s">
        <v>46</v>
      </c>
    </row>
    <row r="62" spans="1:11" ht="15" x14ac:dyDescent="0.15">
      <c r="A62" s="35" t="s">
        <v>290</v>
      </c>
      <c r="B62" s="35">
        <v>207</v>
      </c>
      <c r="C62" s="35">
        <v>100</v>
      </c>
      <c r="D62" s="35">
        <v>100</v>
      </c>
      <c r="E62" s="35">
        <v>1</v>
      </c>
      <c r="F62" s="35">
        <v>23.3</v>
      </c>
      <c r="G62" s="35">
        <v>108.6</v>
      </c>
      <c r="H62" s="35">
        <v>12.2</v>
      </c>
      <c r="I62" s="35">
        <v>43.3</v>
      </c>
      <c r="J62" s="35">
        <v>0</v>
      </c>
      <c r="K62" s="35" t="s">
        <v>17</v>
      </c>
    </row>
    <row r="63" spans="1:11" ht="15" x14ac:dyDescent="0.15">
      <c r="A63" s="35" t="s">
        <v>291</v>
      </c>
      <c r="B63" s="35">
        <v>141</v>
      </c>
      <c r="C63" s="35">
        <v>100</v>
      </c>
      <c r="D63" s="35">
        <v>100</v>
      </c>
      <c r="E63" s="35">
        <v>6</v>
      </c>
      <c r="F63" s="35">
        <v>54</v>
      </c>
      <c r="G63" s="35">
        <v>72.3</v>
      </c>
      <c r="H63" s="35">
        <v>50.7</v>
      </c>
      <c r="I63" s="35">
        <v>60.2</v>
      </c>
      <c r="J63" s="35">
        <v>0</v>
      </c>
      <c r="K63" s="35" t="s">
        <v>17</v>
      </c>
    </row>
    <row r="64" spans="1:11" ht="15" x14ac:dyDescent="0.15">
      <c r="A64" s="35" t="s">
        <v>292</v>
      </c>
      <c r="B64" s="35">
        <v>77</v>
      </c>
      <c r="C64" s="35">
        <v>100</v>
      </c>
      <c r="D64" s="35">
        <v>100</v>
      </c>
      <c r="E64" s="35">
        <v>3</v>
      </c>
      <c r="F64" s="35">
        <v>56.4</v>
      </c>
      <c r="G64" s="35">
        <v>76.599999999999994</v>
      </c>
      <c r="H64" s="35">
        <v>50.1</v>
      </c>
      <c r="I64" s="35">
        <v>63.4</v>
      </c>
      <c r="J64" s="35">
        <v>0</v>
      </c>
      <c r="K64" s="35" t="s">
        <v>17</v>
      </c>
    </row>
    <row r="65" spans="1:11" ht="15" x14ac:dyDescent="0.15">
      <c r="A65" s="35" t="s">
        <v>293</v>
      </c>
      <c r="B65" s="35">
        <v>91</v>
      </c>
      <c r="C65" s="35">
        <v>100</v>
      </c>
      <c r="D65" s="35">
        <v>100</v>
      </c>
      <c r="E65" s="35">
        <v>19</v>
      </c>
      <c r="F65" s="35">
        <v>41.6</v>
      </c>
      <c r="G65" s="35">
        <v>68.400000000000006</v>
      </c>
      <c r="H65" s="35">
        <v>33.6</v>
      </c>
      <c r="I65" s="35">
        <v>47</v>
      </c>
      <c r="J65" s="35">
        <v>0</v>
      </c>
      <c r="K65" s="35" t="s">
        <v>17</v>
      </c>
    </row>
    <row r="66" spans="1:11" ht="15" x14ac:dyDescent="0.15">
      <c r="A66" s="35" t="s">
        <v>294</v>
      </c>
      <c r="B66" s="35">
        <v>56</v>
      </c>
      <c r="C66" s="35">
        <v>100</v>
      </c>
      <c r="D66" s="35">
        <v>100</v>
      </c>
      <c r="E66" s="35">
        <v>2</v>
      </c>
      <c r="F66" s="35">
        <v>44.9</v>
      </c>
      <c r="G66" s="35">
        <v>60.1</v>
      </c>
      <c r="H66" s="35">
        <v>41.6</v>
      </c>
      <c r="I66" s="35">
        <v>49.3</v>
      </c>
      <c r="J66" s="35">
        <v>0</v>
      </c>
      <c r="K66" s="35" t="s">
        <v>17</v>
      </c>
    </row>
    <row r="67" spans="1:11" ht="15" x14ac:dyDescent="0.15">
      <c r="A67" s="35" t="s">
        <v>295</v>
      </c>
      <c r="B67" s="35">
        <v>143</v>
      </c>
      <c r="C67" s="35">
        <v>100</v>
      </c>
      <c r="D67" s="35">
        <v>100</v>
      </c>
      <c r="E67" s="35">
        <v>1</v>
      </c>
      <c r="F67" s="35">
        <v>131</v>
      </c>
      <c r="G67" s="35">
        <v>157.1</v>
      </c>
      <c r="H67" s="35">
        <v>124.2</v>
      </c>
      <c r="I67" s="35">
        <v>136.30000000000001</v>
      </c>
      <c r="J67" s="35">
        <v>0</v>
      </c>
      <c r="K67" s="35" t="s">
        <v>17</v>
      </c>
    </row>
    <row r="68" spans="1:11" ht="15" x14ac:dyDescent="0.15">
      <c r="A68" s="35" t="s">
        <v>296</v>
      </c>
      <c r="B68" s="35">
        <v>55</v>
      </c>
      <c r="C68" s="35">
        <v>100</v>
      </c>
      <c r="D68" s="35">
        <v>100</v>
      </c>
      <c r="E68" s="35">
        <v>1</v>
      </c>
      <c r="F68" s="35">
        <v>44.5</v>
      </c>
      <c r="G68" s="35">
        <v>58.6</v>
      </c>
      <c r="H68" s="35">
        <v>37.4</v>
      </c>
      <c r="I68" s="35">
        <v>48.2</v>
      </c>
      <c r="J68" s="35">
        <v>0</v>
      </c>
      <c r="K68" s="35" t="s">
        <v>17</v>
      </c>
    </row>
    <row r="69" spans="1:11" ht="15" x14ac:dyDescent="0.15">
      <c r="A69" s="35" t="s">
        <v>297</v>
      </c>
      <c r="B69" s="35">
        <v>59</v>
      </c>
      <c r="C69" s="35">
        <v>100</v>
      </c>
      <c r="D69" s="35">
        <v>100</v>
      </c>
      <c r="E69" s="35">
        <v>2</v>
      </c>
      <c r="F69" s="35">
        <v>38.5</v>
      </c>
      <c r="G69" s="35">
        <v>59.1</v>
      </c>
      <c r="H69" s="35">
        <v>32.799999999999997</v>
      </c>
      <c r="I69" s="35">
        <v>46.6</v>
      </c>
      <c r="J69" s="35">
        <v>0</v>
      </c>
      <c r="K69" s="35" t="s">
        <v>17</v>
      </c>
    </row>
    <row r="70" spans="1:11" ht="15" x14ac:dyDescent="0.15">
      <c r="A70" s="35" t="s">
        <v>298</v>
      </c>
      <c r="B70" s="35">
        <v>31</v>
      </c>
      <c r="C70" s="35">
        <v>100</v>
      </c>
      <c r="D70" s="35">
        <v>100</v>
      </c>
      <c r="E70" s="35">
        <v>2</v>
      </c>
      <c r="F70" s="35">
        <v>24.1</v>
      </c>
      <c r="G70" s="35">
        <v>38.700000000000003</v>
      </c>
      <c r="H70" s="35">
        <v>18.5</v>
      </c>
      <c r="I70" s="35">
        <v>29</v>
      </c>
      <c r="J70" s="35">
        <v>0</v>
      </c>
      <c r="K70" s="35" t="s">
        <v>17</v>
      </c>
    </row>
    <row r="71" spans="1:11" ht="15" x14ac:dyDescent="0.15">
      <c r="A71" s="35" t="s">
        <v>299</v>
      </c>
      <c r="B71" s="35">
        <v>62</v>
      </c>
      <c r="C71" s="35">
        <v>100</v>
      </c>
      <c r="D71" s="35">
        <v>100</v>
      </c>
      <c r="E71" s="35">
        <v>2</v>
      </c>
      <c r="F71" s="35">
        <v>28.8</v>
      </c>
      <c r="G71" s="35">
        <v>38.200000000000003</v>
      </c>
      <c r="H71" s="35">
        <v>25.6</v>
      </c>
      <c r="I71" s="35">
        <v>33.299999999999997</v>
      </c>
      <c r="J71" s="35">
        <v>0</v>
      </c>
      <c r="K71" s="35" t="s">
        <v>17</v>
      </c>
    </row>
    <row r="72" spans="1:11" ht="15" x14ac:dyDescent="0.15">
      <c r="A72" s="35" t="s">
        <v>300</v>
      </c>
      <c r="B72" s="35">
        <v>119</v>
      </c>
      <c r="C72" s="35">
        <v>100</v>
      </c>
      <c r="D72" s="35">
        <v>100</v>
      </c>
      <c r="E72" s="35">
        <v>2</v>
      </c>
      <c r="F72" s="35">
        <v>37.799999999999997</v>
      </c>
      <c r="G72" s="35">
        <v>78.400000000000006</v>
      </c>
      <c r="H72" s="35">
        <v>23.7</v>
      </c>
      <c r="I72" s="35">
        <v>48.1</v>
      </c>
      <c r="J72" s="35">
        <v>0</v>
      </c>
      <c r="K72" s="35" t="s">
        <v>17</v>
      </c>
    </row>
    <row r="73" spans="1:11" ht="15" x14ac:dyDescent="0.15">
      <c r="A73" s="35" t="s">
        <v>301</v>
      </c>
      <c r="B73" s="35">
        <v>67</v>
      </c>
      <c r="C73" s="35">
        <v>100</v>
      </c>
      <c r="D73" s="35">
        <v>100</v>
      </c>
      <c r="E73" s="35">
        <v>2</v>
      </c>
      <c r="F73" s="35">
        <v>56.1</v>
      </c>
      <c r="G73" s="35">
        <v>76</v>
      </c>
      <c r="H73" s="35">
        <v>50.5</v>
      </c>
      <c r="I73" s="35">
        <v>61.8</v>
      </c>
      <c r="J73" s="35">
        <v>0</v>
      </c>
      <c r="K73" s="35" t="s">
        <v>17</v>
      </c>
    </row>
    <row r="74" spans="1:11" ht="15" x14ac:dyDescent="0.15">
      <c r="A74" s="35" t="s">
        <v>302</v>
      </c>
      <c r="B74" s="35">
        <v>243</v>
      </c>
      <c r="C74" s="35">
        <v>100</v>
      </c>
      <c r="D74" s="35">
        <v>100</v>
      </c>
      <c r="E74" s="35">
        <v>2</v>
      </c>
      <c r="F74" s="35">
        <v>34.799999999999997</v>
      </c>
      <c r="G74" s="35">
        <v>112.8</v>
      </c>
      <c r="H74" s="35">
        <v>24.3</v>
      </c>
      <c r="I74" s="35">
        <v>50.8</v>
      </c>
      <c r="J74" s="35">
        <v>0</v>
      </c>
      <c r="K74" s="35" t="s">
        <v>17</v>
      </c>
    </row>
    <row r="75" spans="1:11" ht="15" x14ac:dyDescent="0.15">
      <c r="A75" s="35" t="s">
        <v>303</v>
      </c>
      <c r="B75" s="35">
        <v>36</v>
      </c>
      <c r="C75" s="35">
        <v>100</v>
      </c>
      <c r="D75" s="35">
        <v>100</v>
      </c>
      <c r="E75" s="35">
        <v>2</v>
      </c>
      <c r="F75" s="35">
        <v>37.1</v>
      </c>
      <c r="G75" s="35">
        <v>50.7</v>
      </c>
      <c r="H75" s="35">
        <v>32.299999999999997</v>
      </c>
      <c r="I75" s="35">
        <v>41.8</v>
      </c>
      <c r="J75" s="35">
        <v>0</v>
      </c>
      <c r="K75" s="35" t="s">
        <v>17</v>
      </c>
    </row>
    <row r="76" spans="1:11" ht="15" x14ac:dyDescent="0.15">
      <c r="A76" s="35" t="s">
        <v>304</v>
      </c>
      <c r="B76" s="35">
        <v>41</v>
      </c>
      <c r="C76" s="35">
        <v>100</v>
      </c>
      <c r="D76" s="35">
        <v>100</v>
      </c>
      <c r="E76" s="35">
        <v>1</v>
      </c>
      <c r="F76" s="35">
        <v>41.9</v>
      </c>
      <c r="G76" s="35">
        <v>55.6</v>
      </c>
      <c r="H76" s="35">
        <v>33.4</v>
      </c>
      <c r="I76" s="35">
        <v>49.6</v>
      </c>
      <c r="J76" s="35">
        <v>0</v>
      </c>
      <c r="K76" s="35" t="s">
        <v>17</v>
      </c>
    </row>
    <row r="77" spans="1:11" ht="15" x14ac:dyDescent="0.15">
      <c r="A77" s="35" t="s">
        <v>305</v>
      </c>
      <c r="B77" s="35">
        <v>47</v>
      </c>
      <c r="C77" s="35">
        <v>100</v>
      </c>
      <c r="D77" s="35">
        <v>100</v>
      </c>
      <c r="E77" s="35">
        <v>5</v>
      </c>
      <c r="F77" s="35">
        <v>67.900000000000006</v>
      </c>
      <c r="G77" s="35">
        <v>82</v>
      </c>
      <c r="H77" s="35">
        <v>57.6</v>
      </c>
      <c r="I77" s="35">
        <v>72.5</v>
      </c>
      <c r="J77" s="35">
        <v>0</v>
      </c>
      <c r="K77" s="35" t="s">
        <v>17</v>
      </c>
    </row>
    <row r="78" spans="1:11" ht="15" x14ac:dyDescent="0.15">
      <c r="A78" s="35" t="s">
        <v>306</v>
      </c>
      <c r="B78" s="35">
        <v>18</v>
      </c>
      <c r="C78" s="35">
        <v>100</v>
      </c>
      <c r="D78" s="35">
        <v>100</v>
      </c>
      <c r="E78" s="35">
        <v>2</v>
      </c>
      <c r="F78" s="35">
        <v>50</v>
      </c>
      <c r="G78" s="35">
        <v>53.4</v>
      </c>
      <c r="H78" s="35">
        <v>48.2</v>
      </c>
      <c r="I78" s="35">
        <v>52.1</v>
      </c>
      <c r="J78" s="35">
        <v>0</v>
      </c>
      <c r="K78" s="35" t="s">
        <v>46</v>
      </c>
    </row>
    <row r="79" spans="1:11" ht="15" x14ac:dyDescent="0.15">
      <c r="A79" s="35" t="s">
        <v>307</v>
      </c>
      <c r="B79" s="35">
        <v>365</v>
      </c>
      <c r="C79" s="35">
        <v>100</v>
      </c>
      <c r="D79" s="35">
        <v>100</v>
      </c>
      <c r="E79" s="35">
        <v>1</v>
      </c>
      <c r="F79" s="35">
        <v>393.7</v>
      </c>
      <c r="G79" s="35">
        <v>524.5</v>
      </c>
      <c r="H79" s="35">
        <v>358</v>
      </c>
      <c r="I79" s="35">
        <v>413.9</v>
      </c>
      <c r="J79" s="35">
        <v>0</v>
      </c>
      <c r="K79" s="35" t="s">
        <v>17</v>
      </c>
    </row>
    <row r="80" spans="1:11" ht="15" x14ac:dyDescent="0.15">
      <c r="A80" s="35" t="s">
        <v>308</v>
      </c>
      <c r="B80" s="35">
        <v>129</v>
      </c>
      <c r="C80" s="35">
        <v>100</v>
      </c>
      <c r="D80" s="35">
        <v>100</v>
      </c>
      <c r="E80" s="35">
        <v>0</v>
      </c>
      <c r="F80" s="35">
        <v>90</v>
      </c>
      <c r="G80" s="35">
        <v>90</v>
      </c>
      <c r="H80" s="35">
        <v>90</v>
      </c>
      <c r="I80" s="35">
        <v>90</v>
      </c>
      <c r="J80" s="35">
        <v>0</v>
      </c>
      <c r="K80" s="35" t="s">
        <v>17</v>
      </c>
    </row>
    <row r="81" spans="1:11" ht="15" x14ac:dyDescent="0.15">
      <c r="A81" s="35" t="s">
        <v>309</v>
      </c>
      <c r="B81" s="35">
        <v>57</v>
      </c>
      <c r="C81" s="35">
        <v>100</v>
      </c>
      <c r="D81" s="35">
        <v>100</v>
      </c>
      <c r="E81" s="35">
        <v>2</v>
      </c>
      <c r="F81" s="35">
        <v>37.4</v>
      </c>
      <c r="G81" s="35">
        <v>57.5</v>
      </c>
      <c r="H81" s="35">
        <v>32.200000000000003</v>
      </c>
      <c r="I81" s="35">
        <v>44.3</v>
      </c>
      <c r="J81" s="35">
        <v>0</v>
      </c>
      <c r="K81" s="35" t="s">
        <v>17</v>
      </c>
    </row>
    <row r="82" spans="1:11" ht="15" x14ac:dyDescent="0.15">
      <c r="A82" s="35" t="s">
        <v>310</v>
      </c>
      <c r="B82" s="35">
        <v>13</v>
      </c>
      <c r="C82" s="35">
        <v>100</v>
      </c>
      <c r="D82" s="35">
        <v>100</v>
      </c>
      <c r="E82" s="35">
        <v>2</v>
      </c>
      <c r="F82" s="35">
        <v>15.8</v>
      </c>
      <c r="G82" s="35">
        <v>38.5</v>
      </c>
      <c r="H82" s="35">
        <v>16</v>
      </c>
      <c r="I82" s="35">
        <v>39.1</v>
      </c>
      <c r="J82" s="35">
        <v>0</v>
      </c>
      <c r="K82" s="35" t="s">
        <v>17</v>
      </c>
    </row>
    <row r="83" spans="1:11" ht="15" x14ac:dyDescent="0.15">
      <c r="A83" s="35" t="s">
        <v>311</v>
      </c>
      <c r="B83" s="35">
        <v>146</v>
      </c>
      <c r="C83" s="35">
        <v>100</v>
      </c>
      <c r="D83" s="35">
        <v>100</v>
      </c>
      <c r="E83" s="35">
        <v>1</v>
      </c>
      <c r="F83" s="35">
        <v>73.8</v>
      </c>
      <c r="G83" s="35">
        <v>131.6</v>
      </c>
      <c r="H83" s="35">
        <v>61.4</v>
      </c>
      <c r="I83" s="35">
        <v>88.7</v>
      </c>
      <c r="J83" s="35">
        <v>0</v>
      </c>
      <c r="K83" s="35" t="s">
        <v>17</v>
      </c>
    </row>
    <row r="84" spans="1:11" ht="15" x14ac:dyDescent="0.15">
      <c r="A84" s="35" t="s">
        <v>312</v>
      </c>
      <c r="B84" s="35">
        <v>55</v>
      </c>
      <c r="C84" s="35">
        <v>100</v>
      </c>
      <c r="D84" s="35">
        <v>100</v>
      </c>
      <c r="E84" s="35">
        <v>2</v>
      </c>
      <c r="F84" s="35">
        <v>33.6</v>
      </c>
      <c r="G84" s="35">
        <v>54.3</v>
      </c>
      <c r="H84" s="35">
        <v>24.8</v>
      </c>
      <c r="I84" s="35">
        <v>38.5</v>
      </c>
      <c r="J84" s="35">
        <v>0</v>
      </c>
      <c r="K84" s="35" t="s">
        <v>17</v>
      </c>
    </row>
    <row r="85" spans="1:11" ht="15" x14ac:dyDescent="0.15">
      <c r="A85" s="35" t="s">
        <v>313</v>
      </c>
      <c r="B85" s="35">
        <v>184</v>
      </c>
      <c r="C85" s="35">
        <v>100</v>
      </c>
      <c r="D85" s="35">
        <v>100</v>
      </c>
      <c r="E85" s="35">
        <v>2</v>
      </c>
      <c r="F85" s="35">
        <v>71.7</v>
      </c>
      <c r="G85" s="35">
        <v>127.1</v>
      </c>
      <c r="H85" s="35">
        <v>60.7</v>
      </c>
      <c r="I85" s="35">
        <v>87.1</v>
      </c>
      <c r="J85" s="35">
        <v>0</v>
      </c>
      <c r="K85" s="35" t="s">
        <v>17</v>
      </c>
    </row>
    <row r="86" spans="1:11" ht="15" x14ac:dyDescent="0.15">
      <c r="A86" s="35" t="s">
        <v>314</v>
      </c>
      <c r="B86" s="35">
        <v>97</v>
      </c>
      <c r="C86" s="35">
        <v>100</v>
      </c>
      <c r="D86" s="35">
        <v>100</v>
      </c>
      <c r="E86" s="35">
        <v>39</v>
      </c>
      <c r="F86" s="35">
        <v>45.9</v>
      </c>
      <c r="G86" s="35">
        <v>68.900000000000006</v>
      </c>
      <c r="H86" s="35">
        <v>41.7</v>
      </c>
      <c r="I86" s="35">
        <v>52.8</v>
      </c>
      <c r="J86" s="35">
        <v>0</v>
      </c>
      <c r="K86" s="35" t="s">
        <v>17</v>
      </c>
    </row>
    <row r="87" spans="1:11" ht="15" x14ac:dyDescent="0.15">
      <c r="A87" s="35" t="s">
        <v>315</v>
      </c>
      <c r="B87" s="35">
        <v>21</v>
      </c>
      <c r="C87" s="35">
        <v>100</v>
      </c>
      <c r="D87" s="35">
        <v>100</v>
      </c>
      <c r="E87" s="35">
        <v>2</v>
      </c>
      <c r="F87" s="35">
        <v>39.700000000000003</v>
      </c>
      <c r="G87" s="35">
        <v>46.2</v>
      </c>
      <c r="H87" s="35">
        <v>37.200000000000003</v>
      </c>
      <c r="I87" s="35">
        <v>43</v>
      </c>
      <c r="J87" s="35">
        <v>0</v>
      </c>
      <c r="K87" s="35" t="s">
        <v>17</v>
      </c>
    </row>
    <row r="88" spans="1:11" ht="15" x14ac:dyDescent="0.15">
      <c r="A88" s="35" t="s">
        <v>316</v>
      </c>
      <c r="B88" s="35">
        <v>175</v>
      </c>
      <c r="C88" s="35">
        <v>100</v>
      </c>
      <c r="D88" s="35">
        <v>100</v>
      </c>
      <c r="E88" s="35">
        <v>1</v>
      </c>
      <c r="F88" s="35">
        <v>74.7</v>
      </c>
      <c r="G88" s="35">
        <v>127.4</v>
      </c>
      <c r="H88" s="35">
        <v>56.6</v>
      </c>
      <c r="I88" s="35">
        <v>86.7</v>
      </c>
      <c r="J88" s="35">
        <v>0</v>
      </c>
      <c r="K88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3:K4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317</v>
      </c>
      <c r="B4" s="38">
        <f>SUM(B8:B41)</f>
        <v>7817</v>
      </c>
      <c r="C4" s="37">
        <f>SUMPRODUCT(B8:B41,C8:C41)/SUM(B8:B41)</f>
        <v>99.970085710630684</v>
      </c>
      <c r="D4" s="37">
        <f>SUMPRODUCT(B8:B41,D8:D41)/SUM(B8:B41)</f>
        <v>99.969487015479075</v>
      </c>
      <c r="E4" s="37">
        <f>SUMPRODUCT(B8:B41,E8:E41)/SUM(B8:B41)</f>
        <v>13.071254957144685</v>
      </c>
      <c r="F4" s="37">
        <f>SUMPRODUCT(B8:B41,F8:F41)/SUM(B8:B41)</f>
        <v>162.60974798516057</v>
      </c>
      <c r="G4" s="37">
        <f>SUMPRODUCT(B8:B41,G8:G41)/SUM(B8:B41)</f>
        <v>293.9848023538442</v>
      </c>
      <c r="H4" s="37">
        <f>SUMPRODUCT(B8:B41,H8:H41)/SUM(B8:B41)</f>
        <v>133.47070487399259</v>
      </c>
      <c r="I4" s="37">
        <f>SUMPRODUCT(B8:B41,I8:I41)/SUM(B8:B41)</f>
        <v>193.45736215939621</v>
      </c>
      <c r="J4" s="38">
        <f>SUMIFS(B8:B41,K8:K41,"=Fibre")</f>
        <v>7817</v>
      </c>
      <c r="K4" s="38">
        <f>SUMIFS(B8:B41,K8:K41,"=Fibrage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9">
        <f>J4/B4</f>
        <v>1</v>
      </c>
      <c r="K5" s="39">
        <f>K4/B4</f>
        <v>0</v>
      </c>
    </row>
    <row r="7" spans="1:11" ht="60" x14ac:dyDescent="0.15">
      <c r="A7" s="36" t="s">
        <v>13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14</v>
      </c>
      <c r="K7" s="36" t="s">
        <v>15</v>
      </c>
    </row>
    <row r="8" spans="1:11" ht="15" x14ac:dyDescent="0.15">
      <c r="A8" s="40" t="s">
        <v>318</v>
      </c>
      <c r="B8" s="40">
        <v>80</v>
      </c>
      <c r="C8" s="40">
        <v>100</v>
      </c>
      <c r="D8" s="40">
        <v>100</v>
      </c>
      <c r="E8" s="40">
        <v>18</v>
      </c>
      <c r="F8" s="40">
        <v>34</v>
      </c>
      <c r="G8" s="40">
        <v>62.9</v>
      </c>
      <c r="H8" s="40">
        <v>27.5</v>
      </c>
      <c r="I8" s="40">
        <v>42.8</v>
      </c>
      <c r="J8" s="40">
        <v>0</v>
      </c>
      <c r="K8" s="40" t="s">
        <v>17</v>
      </c>
    </row>
    <row r="9" spans="1:11" ht="15" x14ac:dyDescent="0.15">
      <c r="A9" s="40" t="s">
        <v>319</v>
      </c>
      <c r="B9" s="40">
        <v>60</v>
      </c>
      <c r="C9" s="40">
        <v>100</v>
      </c>
      <c r="D9" s="40">
        <v>100</v>
      </c>
      <c r="E9" s="40">
        <v>18</v>
      </c>
      <c r="F9" s="40">
        <v>44.5</v>
      </c>
      <c r="G9" s="40">
        <v>60.1</v>
      </c>
      <c r="H9" s="40">
        <v>41.3</v>
      </c>
      <c r="I9" s="40">
        <v>51.4</v>
      </c>
      <c r="J9" s="40">
        <v>0</v>
      </c>
      <c r="K9" s="40" t="s">
        <v>17</v>
      </c>
    </row>
    <row r="10" spans="1:11" ht="15" x14ac:dyDescent="0.15">
      <c r="A10" s="40" t="s">
        <v>320</v>
      </c>
      <c r="B10" s="40">
        <v>120</v>
      </c>
      <c r="C10" s="40">
        <v>100</v>
      </c>
      <c r="D10" s="40">
        <v>100</v>
      </c>
      <c r="E10" s="40">
        <v>18</v>
      </c>
      <c r="F10" s="40">
        <v>844.3</v>
      </c>
      <c r="G10" s="40">
        <v>874.6</v>
      </c>
      <c r="H10" s="40">
        <v>837.4</v>
      </c>
      <c r="I10" s="40">
        <v>854.4</v>
      </c>
      <c r="J10" s="40">
        <v>0</v>
      </c>
      <c r="K10" s="40" t="s">
        <v>17</v>
      </c>
    </row>
    <row r="11" spans="1:11" ht="15" x14ac:dyDescent="0.15">
      <c r="A11" s="40" t="s">
        <v>321</v>
      </c>
      <c r="B11" s="40">
        <v>306</v>
      </c>
      <c r="C11" s="40">
        <v>100</v>
      </c>
      <c r="D11" s="40">
        <v>100</v>
      </c>
      <c r="E11" s="40">
        <v>14</v>
      </c>
      <c r="F11" s="40">
        <v>719.4</v>
      </c>
      <c r="G11" s="40">
        <v>814.3</v>
      </c>
      <c r="H11" s="40">
        <v>666.9</v>
      </c>
      <c r="I11" s="40">
        <v>748.8</v>
      </c>
      <c r="J11" s="40">
        <v>1</v>
      </c>
      <c r="K11" s="40" t="s">
        <v>17</v>
      </c>
    </row>
    <row r="12" spans="1:11" ht="15" x14ac:dyDescent="0.15">
      <c r="A12" s="40" t="s">
        <v>322</v>
      </c>
      <c r="B12" s="40">
        <v>303</v>
      </c>
      <c r="C12" s="40">
        <v>100</v>
      </c>
      <c r="D12" s="40">
        <v>100</v>
      </c>
      <c r="E12" s="40">
        <v>10</v>
      </c>
      <c r="F12" s="40">
        <v>14</v>
      </c>
      <c r="G12" s="40">
        <v>125.9</v>
      </c>
      <c r="H12" s="40">
        <v>9.6999999999999993</v>
      </c>
      <c r="I12" s="40">
        <v>40.700000000000003</v>
      </c>
      <c r="J12" s="40">
        <v>0</v>
      </c>
      <c r="K12" s="40" t="s">
        <v>17</v>
      </c>
    </row>
    <row r="13" spans="1:11" ht="15" x14ac:dyDescent="0.15">
      <c r="A13" s="40" t="s">
        <v>323</v>
      </c>
      <c r="B13" s="40">
        <v>78</v>
      </c>
      <c r="C13" s="40">
        <v>100</v>
      </c>
      <c r="D13" s="40">
        <v>100</v>
      </c>
      <c r="E13" s="40">
        <v>13</v>
      </c>
      <c r="F13" s="40">
        <v>48.1</v>
      </c>
      <c r="G13" s="40">
        <v>70.8</v>
      </c>
      <c r="H13" s="40">
        <v>38.9</v>
      </c>
      <c r="I13" s="40">
        <v>56</v>
      </c>
      <c r="J13" s="40">
        <v>0</v>
      </c>
      <c r="K13" s="40" t="s">
        <v>17</v>
      </c>
    </row>
    <row r="14" spans="1:11" ht="15" x14ac:dyDescent="0.15">
      <c r="A14" s="40" t="s">
        <v>324</v>
      </c>
      <c r="B14" s="40">
        <v>80</v>
      </c>
      <c r="C14" s="40">
        <v>100</v>
      </c>
      <c r="D14" s="40">
        <v>100</v>
      </c>
      <c r="E14" s="40">
        <v>8</v>
      </c>
      <c r="F14" s="40">
        <v>49.8</v>
      </c>
      <c r="G14" s="40">
        <v>70.8</v>
      </c>
      <c r="H14" s="40">
        <v>40.1</v>
      </c>
      <c r="I14" s="40">
        <v>56.2</v>
      </c>
      <c r="J14" s="40">
        <v>0</v>
      </c>
      <c r="K14" s="40" t="s">
        <v>17</v>
      </c>
    </row>
    <row r="15" spans="1:11" ht="15" x14ac:dyDescent="0.15">
      <c r="A15" s="40" t="s">
        <v>325</v>
      </c>
      <c r="B15" s="40">
        <v>170</v>
      </c>
      <c r="C15" s="40">
        <v>100</v>
      </c>
      <c r="D15" s="40">
        <v>100</v>
      </c>
      <c r="E15" s="40">
        <v>11</v>
      </c>
      <c r="F15" s="40">
        <v>90.7</v>
      </c>
      <c r="G15" s="40">
        <v>141.80000000000001</v>
      </c>
      <c r="H15" s="40">
        <v>78.2</v>
      </c>
      <c r="I15" s="40">
        <v>108.2</v>
      </c>
      <c r="J15" s="40">
        <v>0</v>
      </c>
      <c r="K15" s="40" t="s">
        <v>17</v>
      </c>
    </row>
    <row r="16" spans="1:11" ht="15" x14ac:dyDescent="0.15">
      <c r="A16" s="40" t="s">
        <v>326</v>
      </c>
      <c r="B16" s="40">
        <v>84</v>
      </c>
      <c r="C16" s="40">
        <v>98.42</v>
      </c>
      <c r="D16" s="40">
        <v>98.42</v>
      </c>
      <c r="E16" s="40">
        <v>20</v>
      </c>
      <c r="F16" s="40">
        <v>43.7</v>
      </c>
      <c r="G16" s="40">
        <v>73.3</v>
      </c>
      <c r="H16" s="40">
        <v>32</v>
      </c>
      <c r="I16" s="40">
        <v>53.4</v>
      </c>
      <c r="J16" s="40">
        <v>0</v>
      </c>
      <c r="K16" s="40" t="s">
        <v>17</v>
      </c>
    </row>
    <row r="17" spans="1:11" ht="15" x14ac:dyDescent="0.15">
      <c r="A17" s="40" t="s">
        <v>327</v>
      </c>
      <c r="B17" s="40">
        <v>89</v>
      </c>
      <c r="C17" s="40">
        <v>100</v>
      </c>
      <c r="D17" s="40">
        <v>100</v>
      </c>
      <c r="E17" s="40">
        <v>18</v>
      </c>
      <c r="F17" s="40">
        <v>62.1</v>
      </c>
      <c r="G17" s="40">
        <v>80.400000000000006</v>
      </c>
      <c r="H17" s="40">
        <v>53.9</v>
      </c>
      <c r="I17" s="40">
        <v>67.2</v>
      </c>
      <c r="J17" s="40">
        <v>0</v>
      </c>
      <c r="K17" s="40" t="s">
        <v>17</v>
      </c>
    </row>
    <row r="18" spans="1:11" ht="30" x14ac:dyDescent="0.15">
      <c r="A18" s="40" t="s">
        <v>328</v>
      </c>
      <c r="B18" s="40">
        <v>126</v>
      </c>
      <c r="C18" s="40">
        <v>100</v>
      </c>
      <c r="D18" s="40">
        <v>100</v>
      </c>
      <c r="E18" s="40">
        <v>11</v>
      </c>
      <c r="F18" s="40">
        <v>41.8</v>
      </c>
      <c r="G18" s="40">
        <v>67.3</v>
      </c>
      <c r="H18" s="40">
        <v>34.200000000000003</v>
      </c>
      <c r="I18" s="40">
        <v>48.9</v>
      </c>
      <c r="J18" s="40">
        <v>0</v>
      </c>
      <c r="K18" s="40" t="s">
        <v>17</v>
      </c>
    </row>
    <row r="19" spans="1:11" ht="15" x14ac:dyDescent="0.15">
      <c r="A19" s="40" t="s">
        <v>329</v>
      </c>
      <c r="B19" s="40">
        <v>316</v>
      </c>
      <c r="C19" s="40">
        <v>100</v>
      </c>
      <c r="D19" s="40">
        <v>100</v>
      </c>
      <c r="E19" s="40">
        <v>12</v>
      </c>
      <c r="F19" s="40">
        <v>32.4</v>
      </c>
      <c r="G19" s="40">
        <v>140.80000000000001</v>
      </c>
      <c r="H19" s="40">
        <v>16.5</v>
      </c>
      <c r="I19" s="40">
        <v>68</v>
      </c>
      <c r="J19" s="40">
        <v>0</v>
      </c>
      <c r="K19" s="40" t="s">
        <v>17</v>
      </c>
    </row>
    <row r="20" spans="1:11" ht="15" x14ac:dyDescent="0.15">
      <c r="A20" s="40" t="s">
        <v>330</v>
      </c>
      <c r="B20" s="40">
        <v>65</v>
      </c>
      <c r="C20" s="40">
        <v>100</v>
      </c>
      <c r="D20" s="40">
        <v>100</v>
      </c>
      <c r="E20" s="40">
        <v>10</v>
      </c>
      <c r="F20" s="40">
        <v>18.600000000000001</v>
      </c>
      <c r="G20" s="40">
        <v>29.4</v>
      </c>
      <c r="H20" s="40">
        <v>15.9</v>
      </c>
      <c r="I20" s="40">
        <v>23</v>
      </c>
      <c r="J20" s="40">
        <v>0</v>
      </c>
      <c r="K20" s="40" t="s">
        <v>17</v>
      </c>
    </row>
    <row r="21" spans="1:11" ht="15" x14ac:dyDescent="0.15">
      <c r="A21" s="40" t="s">
        <v>331</v>
      </c>
      <c r="B21" s="40">
        <v>81</v>
      </c>
      <c r="C21" s="40">
        <v>100</v>
      </c>
      <c r="D21" s="40">
        <v>100</v>
      </c>
      <c r="E21" s="40">
        <v>15</v>
      </c>
      <c r="F21" s="40">
        <v>44.8</v>
      </c>
      <c r="G21" s="40">
        <v>69.5</v>
      </c>
      <c r="H21" s="40">
        <v>40.200000000000003</v>
      </c>
      <c r="I21" s="40">
        <v>53.4</v>
      </c>
      <c r="J21" s="40">
        <v>0</v>
      </c>
      <c r="K21" s="40" t="s">
        <v>17</v>
      </c>
    </row>
    <row r="22" spans="1:11" ht="15" x14ac:dyDescent="0.15">
      <c r="A22" s="40" t="s">
        <v>332</v>
      </c>
      <c r="B22" s="40">
        <v>16</v>
      </c>
      <c r="C22" s="40">
        <v>100</v>
      </c>
      <c r="D22" s="40">
        <v>100</v>
      </c>
      <c r="E22" s="40">
        <v>15</v>
      </c>
      <c r="F22" s="40">
        <v>35.6</v>
      </c>
      <c r="G22" s="40">
        <v>41.7</v>
      </c>
      <c r="H22" s="40">
        <v>34.6</v>
      </c>
      <c r="I22" s="40">
        <v>39.5</v>
      </c>
      <c r="J22" s="40">
        <v>0</v>
      </c>
      <c r="K22" s="40" t="s">
        <v>17</v>
      </c>
    </row>
    <row r="23" spans="1:11" ht="15" x14ac:dyDescent="0.15">
      <c r="A23" s="40" t="s">
        <v>333</v>
      </c>
      <c r="B23" s="40">
        <v>165</v>
      </c>
      <c r="C23" s="40">
        <v>100</v>
      </c>
      <c r="D23" s="40">
        <v>100</v>
      </c>
      <c r="E23" s="40">
        <v>11</v>
      </c>
      <c r="F23" s="40">
        <v>129</v>
      </c>
      <c r="G23" s="40">
        <v>155.80000000000001</v>
      </c>
      <c r="H23" s="40">
        <v>119.9</v>
      </c>
      <c r="I23" s="40">
        <v>137.4</v>
      </c>
      <c r="J23" s="40">
        <v>0</v>
      </c>
      <c r="K23" s="40" t="s">
        <v>17</v>
      </c>
    </row>
    <row r="24" spans="1:11" ht="15" x14ac:dyDescent="0.15">
      <c r="A24" s="40" t="s">
        <v>334</v>
      </c>
      <c r="B24" s="40">
        <v>102</v>
      </c>
      <c r="C24" s="40">
        <v>100</v>
      </c>
      <c r="D24" s="40">
        <v>100</v>
      </c>
      <c r="E24" s="40">
        <v>11</v>
      </c>
      <c r="F24" s="40">
        <v>31.5</v>
      </c>
      <c r="G24" s="40">
        <v>67.7</v>
      </c>
      <c r="H24" s="40">
        <v>22.7</v>
      </c>
      <c r="I24" s="40">
        <v>40.200000000000003</v>
      </c>
      <c r="J24" s="40">
        <v>0</v>
      </c>
      <c r="K24" s="40" t="s">
        <v>17</v>
      </c>
    </row>
    <row r="25" spans="1:11" ht="15" x14ac:dyDescent="0.15">
      <c r="A25" s="40" t="s">
        <v>335</v>
      </c>
      <c r="B25" s="40">
        <v>315</v>
      </c>
      <c r="C25" s="40">
        <v>100</v>
      </c>
      <c r="D25" s="40">
        <v>100</v>
      </c>
      <c r="E25" s="40">
        <v>18</v>
      </c>
      <c r="F25" s="40">
        <v>109.8</v>
      </c>
      <c r="G25" s="40">
        <v>187.9</v>
      </c>
      <c r="H25" s="40">
        <v>99.4</v>
      </c>
      <c r="I25" s="40">
        <v>129</v>
      </c>
      <c r="J25" s="40">
        <v>0</v>
      </c>
      <c r="K25" s="40" t="s">
        <v>17</v>
      </c>
    </row>
    <row r="26" spans="1:11" ht="15" x14ac:dyDescent="0.15">
      <c r="A26" s="40" t="s">
        <v>336</v>
      </c>
      <c r="B26" s="40">
        <v>273</v>
      </c>
      <c r="C26" s="40">
        <v>100</v>
      </c>
      <c r="D26" s="40">
        <v>100</v>
      </c>
      <c r="E26" s="40">
        <v>11</v>
      </c>
      <c r="F26" s="40">
        <v>79.3</v>
      </c>
      <c r="G26" s="40">
        <v>146</v>
      </c>
      <c r="H26" s="40">
        <v>57.1</v>
      </c>
      <c r="I26" s="40">
        <v>94.6</v>
      </c>
      <c r="J26" s="40">
        <v>0</v>
      </c>
      <c r="K26" s="40" t="s">
        <v>17</v>
      </c>
    </row>
    <row r="27" spans="1:11" ht="15" x14ac:dyDescent="0.15">
      <c r="A27" s="40" t="s">
        <v>337</v>
      </c>
      <c r="B27" s="40">
        <v>141</v>
      </c>
      <c r="C27" s="40">
        <v>100</v>
      </c>
      <c r="D27" s="40">
        <v>100</v>
      </c>
      <c r="E27" s="40">
        <v>8</v>
      </c>
      <c r="F27" s="40">
        <v>73.2</v>
      </c>
      <c r="G27" s="40">
        <v>120.3</v>
      </c>
      <c r="H27" s="40">
        <v>58.6</v>
      </c>
      <c r="I27" s="40">
        <v>82.5</v>
      </c>
      <c r="J27" s="40">
        <v>0</v>
      </c>
      <c r="K27" s="40" t="s">
        <v>17</v>
      </c>
    </row>
    <row r="28" spans="1:11" ht="15" x14ac:dyDescent="0.15">
      <c r="A28" s="40" t="s">
        <v>338</v>
      </c>
      <c r="B28" s="40">
        <v>66</v>
      </c>
      <c r="C28" s="40">
        <v>100</v>
      </c>
      <c r="D28" s="40">
        <v>100</v>
      </c>
      <c r="E28" s="40">
        <v>17</v>
      </c>
      <c r="F28" s="40">
        <v>51.9</v>
      </c>
      <c r="G28" s="40">
        <v>65.8</v>
      </c>
      <c r="H28" s="40">
        <v>44.5</v>
      </c>
      <c r="I28" s="40">
        <v>55.9</v>
      </c>
      <c r="J28" s="40">
        <v>0</v>
      </c>
      <c r="K28" s="40" t="s">
        <v>17</v>
      </c>
    </row>
    <row r="29" spans="1:11" ht="15" x14ac:dyDescent="0.15">
      <c r="A29" s="40" t="s">
        <v>339</v>
      </c>
      <c r="B29" s="40">
        <v>64</v>
      </c>
      <c r="C29" s="40">
        <v>98.42</v>
      </c>
      <c r="D29" s="40">
        <v>98.42</v>
      </c>
      <c r="E29" s="40">
        <v>10</v>
      </c>
      <c r="F29" s="40">
        <v>44.2</v>
      </c>
      <c r="G29" s="40">
        <v>64.099999999999994</v>
      </c>
      <c r="H29" s="40">
        <v>35.700000000000003</v>
      </c>
      <c r="I29" s="40">
        <v>52.4</v>
      </c>
      <c r="J29" s="40">
        <v>0</v>
      </c>
      <c r="K29" s="40" t="s">
        <v>17</v>
      </c>
    </row>
    <row r="30" spans="1:11" ht="15" x14ac:dyDescent="0.15">
      <c r="A30" s="40" t="s">
        <v>340</v>
      </c>
      <c r="B30" s="40">
        <v>18</v>
      </c>
      <c r="C30" s="40">
        <v>100</v>
      </c>
      <c r="D30" s="40">
        <v>99.74</v>
      </c>
      <c r="E30" s="40">
        <v>18</v>
      </c>
      <c r="F30" s="40">
        <v>37.1</v>
      </c>
      <c r="G30" s="40">
        <v>44.4</v>
      </c>
      <c r="H30" s="40">
        <v>33.1</v>
      </c>
      <c r="I30" s="40">
        <v>39.799999999999997</v>
      </c>
      <c r="J30" s="40">
        <v>0</v>
      </c>
      <c r="K30" s="40" t="s">
        <v>17</v>
      </c>
    </row>
    <row r="31" spans="1:11" ht="30" x14ac:dyDescent="0.15">
      <c r="A31" s="40" t="s">
        <v>341</v>
      </c>
      <c r="B31" s="40">
        <v>256</v>
      </c>
      <c r="C31" s="40">
        <v>100</v>
      </c>
      <c r="D31" s="40">
        <v>100</v>
      </c>
      <c r="E31" s="40">
        <v>11</v>
      </c>
      <c r="F31" s="40">
        <v>4.2</v>
      </c>
      <c r="G31" s="40">
        <v>70.7</v>
      </c>
      <c r="H31" s="40">
        <v>3.2</v>
      </c>
      <c r="I31" s="40">
        <v>14.5</v>
      </c>
      <c r="J31" s="40">
        <v>0</v>
      </c>
      <c r="K31" s="40" t="s">
        <v>17</v>
      </c>
    </row>
    <row r="32" spans="1:11" ht="15" x14ac:dyDescent="0.15">
      <c r="A32" s="40" t="s">
        <v>342</v>
      </c>
      <c r="B32" s="40">
        <v>285</v>
      </c>
      <c r="C32" s="40">
        <v>100</v>
      </c>
      <c r="D32" s="40">
        <v>100</v>
      </c>
      <c r="E32" s="40">
        <v>14</v>
      </c>
      <c r="F32" s="40">
        <v>87.2</v>
      </c>
      <c r="G32" s="40">
        <v>149</v>
      </c>
      <c r="H32" s="40">
        <v>76.599999999999994</v>
      </c>
      <c r="I32" s="40">
        <v>99.3</v>
      </c>
      <c r="J32" s="40">
        <v>0</v>
      </c>
      <c r="K32" s="40" t="s">
        <v>17</v>
      </c>
    </row>
    <row r="33" spans="1:11" ht="15" x14ac:dyDescent="0.15">
      <c r="A33" s="40" t="s">
        <v>343</v>
      </c>
      <c r="B33" s="40">
        <v>488</v>
      </c>
      <c r="C33" s="40">
        <v>100</v>
      </c>
      <c r="D33" s="40">
        <v>100</v>
      </c>
      <c r="E33" s="40">
        <v>14</v>
      </c>
      <c r="F33" s="40">
        <v>136.5</v>
      </c>
      <c r="G33" s="40">
        <v>251.5</v>
      </c>
      <c r="H33" s="40">
        <v>98.1</v>
      </c>
      <c r="I33" s="40">
        <v>165.6</v>
      </c>
      <c r="J33" s="40">
        <v>0</v>
      </c>
      <c r="K33" s="40" t="s">
        <v>17</v>
      </c>
    </row>
    <row r="34" spans="1:11" ht="30" x14ac:dyDescent="0.15">
      <c r="A34" s="40" t="s">
        <v>344</v>
      </c>
      <c r="B34" s="40">
        <v>900</v>
      </c>
      <c r="C34" s="40">
        <v>100</v>
      </c>
      <c r="D34" s="40">
        <v>100</v>
      </c>
      <c r="E34" s="40">
        <v>12</v>
      </c>
      <c r="F34" s="40">
        <v>235.8</v>
      </c>
      <c r="G34" s="40">
        <v>437.4</v>
      </c>
      <c r="H34" s="40">
        <v>206.9</v>
      </c>
      <c r="I34" s="40">
        <v>286.10000000000002</v>
      </c>
      <c r="J34" s="40">
        <v>0</v>
      </c>
      <c r="K34" s="40" t="s">
        <v>17</v>
      </c>
    </row>
    <row r="35" spans="1:11" ht="30" x14ac:dyDescent="0.15">
      <c r="A35" s="40" t="s">
        <v>345</v>
      </c>
      <c r="B35" s="40">
        <v>150</v>
      </c>
      <c r="C35" s="40">
        <v>100</v>
      </c>
      <c r="D35" s="40">
        <v>100</v>
      </c>
      <c r="E35" s="40">
        <v>36</v>
      </c>
      <c r="F35" s="40">
        <v>63.6</v>
      </c>
      <c r="G35" s="40">
        <v>102</v>
      </c>
      <c r="H35" s="40">
        <v>57.4</v>
      </c>
      <c r="I35" s="40">
        <v>74.599999999999994</v>
      </c>
      <c r="J35" s="40">
        <v>0</v>
      </c>
      <c r="K35" s="40" t="s">
        <v>17</v>
      </c>
    </row>
    <row r="36" spans="1:11" ht="15" x14ac:dyDescent="0.15">
      <c r="A36" s="40" t="s">
        <v>346</v>
      </c>
      <c r="B36" s="40">
        <v>200</v>
      </c>
      <c r="C36" s="40">
        <v>100</v>
      </c>
      <c r="D36" s="40">
        <v>100</v>
      </c>
      <c r="E36" s="40">
        <v>13</v>
      </c>
      <c r="F36" s="40">
        <v>35</v>
      </c>
      <c r="G36" s="40">
        <v>119</v>
      </c>
      <c r="H36" s="40">
        <v>17.8</v>
      </c>
      <c r="I36" s="40">
        <v>67.8</v>
      </c>
      <c r="J36" s="40">
        <v>0</v>
      </c>
      <c r="K36" s="40" t="s">
        <v>17</v>
      </c>
    </row>
    <row r="37" spans="1:11" ht="15" x14ac:dyDescent="0.15">
      <c r="A37" s="40" t="s">
        <v>347</v>
      </c>
      <c r="B37" s="40">
        <v>1074</v>
      </c>
      <c r="C37" s="40">
        <v>100</v>
      </c>
      <c r="D37" s="40">
        <v>100</v>
      </c>
      <c r="E37" s="40">
        <v>13</v>
      </c>
      <c r="F37" s="40">
        <v>320.2</v>
      </c>
      <c r="G37" s="40">
        <v>524.1</v>
      </c>
      <c r="H37" s="40">
        <v>255.7</v>
      </c>
      <c r="I37" s="40">
        <v>352.2</v>
      </c>
      <c r="J37" s="40">
        <v>0</v>
      </c>
      <c r="K37" s="40" t="s">
        <v>17</v>
      </c>
    </row>
    <row r="38" spans="1:11" ht="30" x14ac:dyDescent="0.15">
      <c r="A38" s="40" t="s">
        <v>348</v>
      </c>
      <c r="B38" s="40">
        <v>933</v>
      </c>
      <c r="C38" s="40">
        <v>100</v>
      </c>
      <c r="D38" s="40">
        <v>100</v>
      </c>
      <c r="E38" s="40">
        <v>11</v>
      </c>
      <c r="F38" s="40">
        <v>96.3</v>
      </c>
      <c r="G38" s="40">
        <v>424.8</v>
      </c>
      <c r="H38" s="40">
        <v>40.5</v>
      </c>
      <c r="I38" s="40">
        <v>175.5</v>
      </c>
      <c r="J38" s="40">
        <v>0</v>
      </c>
      <c r="K38" s="40" t="s">
        <v>17</v>
      </c>
    </row>
    <row r="39" spans="1:11" ht="30" x14ac:dyDescent="0.15">
      <c r="A39" s="40" t="s">
        <v>349</v>
      </c>
      <c r="B39" s="40">
        <v>120</v>
      </c>
      <c r="C39" s="40">
        <v>100</v>
      </c>
      <c r="D39" s="40">
        <v>100</v>
      </c>
      <c r="E39" s="40">
        <v>12</v>
      </c>
      <c r="F39" s="40">
        <v>97.3</v>
      </c>
      <c r="G39" s="40">
        <v>147.5</v>
      </c>
      <c r="H39" s="40">
        <v>81.7</v>
      </c>
      <c r="I39" s="40">
        <v>117</v>
      </c>
      <c r="J39" s="40">
        <v>0</v>
      </c>
      <c r="K39" s="40" t="s">
        <v>17</v>
      </c>
    </row>
    <row r="40" spans="1:11" ht="15" x14ac:dyDescent="0.15">
      <c r="A40" s="40" t="s">
        <v>350</v>
      </c>
      <c r="B40" s="40">
        <v>116</v>
      </c>
      <c r="C40" s="40">
        <v>100</v>
      </c>
      <c r="D40" s="40">
        <v>100</v>
      </c>
      <c r="E40" s="40">
        <v>9</v>
      </c>
      <c r="F40" s="40">
        <v>80.599999999999994</v>
      </c>
      <c r="G40" s="40">
        <v>110.2</v>
      </c>
      <c r="H40" s="40">
        <v>64.599999999999994</v>
      </c>
      <c r="I40" s="40">
        <v>88.8</v>
      </c>
      <c r="J40" s="40">
        <v>0</v>
      </c>
      <c r="K40" s="40" t="s">
        <v>17</v>
      </c>
    </row>
    <row r="41" spans="1:11" ht="15" x14ac:dyDescent="0.15">
      <c r="A41" s="40" t="s">
        <v>351</v>
      </c>
      <c r="B41" s="40">
        <v>177</v>
      </c>
      <c r="C41" s="40">
        <v>100</v>
      </c>
      <c r="D41" s="40">
        <v>100</v>
      </c>
      <c r="E41" s="40">
        <v>12</v>
      </c>
      <c r="F41" s="40">
        <v>71.900000000000006</v>
      </c>
      <c r="G41" s="40">
        <v>134.19999999999999</v>
      </c>
      <c r="H41" s="40">
        <v>45.7</v>
      </c>
      <c r="I41" s="40">
        <v>89.8</v>
      </c>
      <c r="J41" s="40">
        <v>0</v>
      </c>
      <c r="K41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LORRAINE</vt:lpstr>
      <vt:lpstr>LYON</vt:lpstr>
      <vt:lpstr>MONTPELLIER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2021-02-11T09:40:10Z</dcterms:created>
  <dcterms:modified xsi:type="dcterms:W3CDTF">2021-03-19T19:24:44Z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2021-02-08T04:15:42Z</dcterms:created>
  <cp:revision>0</cp:revision>
</cp:coreProperties>
</file>