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Crous PlanetCampus/Tableau de bord/janvier - fevrier 2021/fev/"/>
    </mc:Choice>
  </mc:AlternateContent>
  <xr:revisionPtr revIDLastSave="0" documentId="13_ncr:1_{5415844E-EE88-FB4F-87DF-CD5013269932}" xr6:coauthVersionLast="36" xr6:coauthVersionMax="46" xr10:uidLastSave="{00000000-0000-0000-0000-000000000000}"/>
  <bookViews>
    <workbookView xWindow="0" yWindow="500" windowWidth="28800" windowHeight="15080" xr2:uid="{00000000-000D-0000-FFFF-FFFF00000000}"/>
  </bookViews>
  <sheets>
    <sheet name="NATIONAL" sheetId="27" r:id="rId1"/>
    <sheet name="AIX-MARSEILLE" sheetId="1" r:id="rId2"/>
    <sheet name="AMIENS" sheetId="2" r:id="rId3"/>
    <sheet name="BORDEAUX" sheetId="3" r:id="rId4"/>
    <sheet name="BOURGOGNE FRANCHE COMTE" sheetId="4" r:id="rId5"/>
    <sheet name="CLERMONT FERRAND" sheetId="5" r:id="rId6"/>
    <sheet name="CRETEIL" sheetId="6" r:id="rId7"/>
    <sheet name="PARIS" sheetId="7" r:id="rId8"/>
    <sheet name="GRENOBLE" sheetId="9" r:id="rId9"/>
    <sheet name="LILLE" sheetId="10" r:id="rId10"/>
    <sheet name="LIMOGES" sheetId="11" r:id="rId11"/>
    <sheet name="LORRAINE" sheetId="12" r:id="rId12"/>
    <sheet name="LYON" sheetId="13" r:id="rId13"/>
    <sheet name="MONTPELLIER" sheetId="14" r:id="rId14"/>
    <sheet name="NANTES" sheetId="15" r:id="rId15"/>
    <sheet name="NICE-TOULON" sheetId="16" r:id="rId16"/>
    <sheet name="NORMANDIE" sheetId="17" r:id="rId17"/>
    <sheet name="ORLEANS TOURS" sheetId="18" r:id="rId18"/>
    <sheet name="POITIERS" sheetId="20" r:id="rId19"/>
    <sheet name="REIMS" sheetId="21" r:id="rId20"/>
    <sheet name="RENNES-BRETAGNE" sheetId="22" r:id="rId21"/>
    <sheet name="STRASBOURG" sheetId="23" r:id="rId22"/>
    <sheet name="TOULOUSE" sheetId="24" r:id="rId23"/>
    <sheet name="VERSAILLES" sheetId="25" r:id="rId24"/>
  </sheets>
  <calcPr calcId="181029"/>
</workbook>
</file>

<file path=xl/calcChain.xml><?xml version="1.0" encoding="utf-8"?>
<calcChain xmlns="http://schemas.openxmlformats.org/spreadsheetml/2006/main">
  <c r="K4" i="25" l="1"/>
  <c r="J4" i="25"/>
  <c r="I4" i="25"/>
  <c r="H4" i="25"/>
  <c r="G4" i="25"/>
  <c r="F4" i="25"/>
  <c r="E4" i="25"/>
  <c r="D4" i="25"/>
  <c r="C4" i="25"/>
  <c r="B4" i="25"/>
  <c r="K4" i="24"/>
  <c r="J4" i="24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K5" i="22" s="1"/>
  <c r="J4" i="22"/>
  <c r="J5" i="22" s="1"/>
  <c r="I4" i="22"/>
  <c r="H4" i="22"/>
  <c r="G4" i="22"/>
  <c r="F4" i="22"/>
  <c r="E4" i="22"/>
  <c r="D4" i="22"/>
  <c r="C4" i="22"/>
  <c r="B4" i="22"/>
  <c r="K4" i="21"/>
  <c r="J4" i="21"/>
  <c r="J5" i="21" s="1"/>
  <c r="I4" i="21"/>
  <c r="H4" i="21"/>
  <c r="G4" i="21"/>
  <c r="F4" i="21"/>
  <c r="E4" i="21"/>
  <c r="D4" i="21"/>
  <c r="C4" i="21"/>
  <c r="B4" i="21"/>
  <c r="K4" i="20"/>
  <c r="K5" i="20" s="1"/>
  <c r="J4" i="20"/>
  <c r="J5" i="20" s="1"/>
  <c r="I4" i="20"/>
  <c r="H4" i="20"/>
  <c r="G4" i="20"/>
  <c r="F4" i="20"/>
  <c r="E4" i="20"/>
  <c r="D4" i="20"/>
  <c r="C4" i="20"/>
  <c r="B4" i="20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K5" i="17" s="1"/>
  <c r="J4" i="17"/>
  <c r="J5" i="17" s="1"/>
  <c r="I4" i="17"/>
  <c r="H4" i="17"/>
  <c r="G4" i="17"/>
  <c r="F4" i="17"/>
  <c r="E4" i="17"/>
  <c r="D4" i="17"/>
  <c r="C4" i="17"/>
  <c r="B4" i="17"/>
  <c r="K4" i="16"/>
  <c r="J4" i="16"/>
  <c r="I4" i="16"/>
  <c r="H4" i="16"/>
  <c r="G4" i="16"/>
  <c r="F4" i="16"/>
  <c r="E4" i="16"/>
  <c r="D4" i="16"/>
  <c r="C4" i="16"/>
  <c r="B4" i="16"/>
  <c r="K4" i="15"/>
  <c r="K5" i="15" s="1"/>
  <c r="J4" i="15"/>
  <c r="J5" i="15" s="1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J4" i="13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9"/>
  <c r="K5" i="9" s="1"/>
  <c r="J4" i="9"/>
  <c r="J5" i="9" s="1"/>
  <c r="I4" i="9"/>
  <c r="H4" i="9"/>
  <c r="G4" i="9"/>
  <c r="F4" i="9"/>
  <c r="E4" i="9"/>
  <c r="D4" i="9"/>
  <c r="C4" i="9"/>
  <c r="B4" i="9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J4" i="5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K4" i="1"/>
  <c r="J4" i="1"/>
  <c r="I4" i="1"/>
  <c r="H4" i="1"/>
  <c r="G4" i="1"/>
  <c r="F4" i="1"/>
  <c r="E4" i="1"/>
  <c r="D4" i="1"/>
  <c r="C4" i="1"/>
  <c r="B4" i="1"/>
  <c r="J5" i="25" l="1"/>
  <c r="K5" i="25"/>
  <c r="J5" i="24"/>
  <c r="K5" i="24"/>
  <c r="K5" i="21"/>
  <c r="J5" i="16"/>
  <c r="K5" i="16"/>
  <c r="J5" i="13"/>
  <c r="K5" i="13"/>
  <c r="J5" i="5"/>
  <c r="K5" i="5"/>
  <c r="J5" i="1"/>
  <c r="K5" i="1"/>
</calcChain>
</file>

<file path=xl/sharedStrings.xml><?xml version="1.0" encoding="utf-8"?>
<sst xmlns="http://schemas.openxmlformats.org/spreadsheetml/2006/main" count="2386" uniqueCount="890">
  <si>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</si>
  <si>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</si>
  <si>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</si>
  <si>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</si>
  <si>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</si>
  <si>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</si>
  <si>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</si>
  <si>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</si>
  <si>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</si>
  <si>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</si>
  <si>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</si>
  <si>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r>
      <rPr>
        <sz val="10"/>
        <rFont val="Arial"/>
        <family val="2"/>
      </rPr>
      <t>CROUS AIX-MARSEILLE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</si>
  <si>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</si>
  <si>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</si>
  <si>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</si>
  <si>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</si>
  <si>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</si>
  <si>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</si>
  <si>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</si>
  <si>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</si>
  <si>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</si>
  <si>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</si>
  <si>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</si>
  <si>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</si>
  <si>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</si>
  <si>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</si>
  <si>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</si>
  <si>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</si>
  <si>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</si>
  <si>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</si>
  <si>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</si>
  <si>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</si>
  <si>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</si>
  <si>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</si>
  <si>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</si>
  <si>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</si>
  <si>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</si>
  <si>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</si>
  <si>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</si>
  <si>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</si>
  <si>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</si>
  <si>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</si>
  <si>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</si>
  <si>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</si>
  <si>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</si>
  <si>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Les balustres</t>
    </r>
  </si>
  <si>
    <r>
      <rPr>
        <sz val="11"/>
        <rFont val="Arial"/>
        <family val="2"/>
      </rPr>
      <t>ADSL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</si>
  <si>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</si>
  <si>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</si>
  <si>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</si>
  <si>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</si>
  <si>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</si>
  <si>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</si>
  <si>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</si>
  <si>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</si>
  <si>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</si>
  <si>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</si>
  <si>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</si>
  <si>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</si>
  <si>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RESIDENCE PAULIANE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</si>
  <si>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</si>
  <si>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</si>
  <si>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</si>
  <si>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</si>
  <si>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</si>
  <si>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</si>
  <si>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</si>
  <si>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 et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</si>
  <si>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</si>
  <si>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Charles de Gaulle</t>
    </r>
  </si>
  <si>
    <r>
      <rPr>
        <b/>
        <sz val="11"/>
        <rFont val="Arial"/>
        <family val="2"/>
      </rPr>
      <t>Creil</t>
    </r>
  </si>
  <si>
    <r>
      <rPr>
        <b/>
        <sz val="11"/>
        <rFont val="Arial"/>
        <family val="2"/>
      </rPr>
      <t>DELOUARD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</si>
  <si>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</si>
  <si>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</si>
  <si>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Hotoie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</si>
  <si>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</si>
  <si>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</si>
  <si>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</si>
  <si>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</si>
  <si>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</si>
  <si>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</si>
  <si>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</si>
  <si>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</si>
  <si>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</si>
  <si>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</si>
  <si>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</si>
  <si>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</si>
  <si>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</si>
  <si>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</si>
  <si>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</si>
  <si>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</si>
  <si>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</si>
  <si>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</si>
  <si>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</si>
  <si>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</si>
  <si>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</si>
  <si>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</si>
  <si>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</si>
  <si>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</si>
  <si>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</si>
  <si>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</si>
  <si>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</si>
  <si>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</si>
  <si>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</si>
  <si>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</si>
  <si>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</si>
  <si>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</si>
  <si>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</si>
  <si>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Patio - Perigueux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</si>
  <si>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</si>
  <si>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</si>
  <si>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</si>
  <si>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Drouyn - Bordeaux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</si>
  <si>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</si>
  <si>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</si>
  <si>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</si>
  <si>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</si>
  <si>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</si>
  <si>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</si>
  <si>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</si>
  <si>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Michel Serres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</si>
  <si>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</si>
  <si>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</si>
  <si>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</si>
  <si>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</si>
  <si>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</si>
  <si>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</si>
  <si>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</si>
  <si>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</si>
  <si>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</si>
  <si>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</si>
  <si>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</si>
  <si>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</t>
    </r>
  </si>
  <si>
    <r>
      <rPr>
        <b/>
        <sz val="11"/>
        <rFont val="Arial"/>
        <family val="2"/>
      </rPr>
      <t>Village Universitaire 2</t>
    </r>
  </si>
  <si>
    <r>
      <rPr>
        <b/>
        <sz val="11"/>
        <rFont val="Arial"/>
        <family val="2"/>
      </rPr>
      <t>Village Universitaire 3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</si>
  <si>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</si>
  <si>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</si>
  <si>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</si>
  <si>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</si>
  <si>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b/>
        <sz val="11"/>
        <rFont val="Arial"/>
        <family val="2"/>
      </rPr>
      <t>Village Universitaire 5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</si>
  <si>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</si>
  <si>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</si>
  <si>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</si>
  <si>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</si>
  <si>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</si>
  <si>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</si>
  <si>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</si>
  <si>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</si>
  <si>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</si>
  <si>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</si>
  <si>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</si>
  <si>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</si>
  <si>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</si>
  <si>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</si>
  <si>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</si>
  <si>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</si>
  <si>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</si>
  <si>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</si>
  <si>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</si>
  <si>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</si>
  <si>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</si>
  <si>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</si>
  <si>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</si>
  <si>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</si>
  <si>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</si>
  <si>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</si>
  <si>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</si>
  <si>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</si>
  <si>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</si>
  <si>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</si>
  <si>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</si>
  <si>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</si>
  <si>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Sens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</si>
  <si>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</si>
  <si>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</si>
  <si>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</si>
  <si>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</si>
  <si>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</si>
  <si>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</si>
  <si>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RU Montmuzard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</si>
  <si>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</si>
  <si>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</si>
  <si>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</si>
  <si>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</si>
  <si>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Cézeaux Cité 1 (CCZ)</t>
    </r>
  </si>
  <si>
    <r>
      <rPr>
        <b/>
        <sz val="11"/>
        <rFont val="Arial"/>
        <family val="2"/>
      </rPr>
      <t>CROUS CLERMONT FERRAND - Amboise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</si>
  <si>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</si>
  <si>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</si>
  <si>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</si>
  <si>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</si>
  <si>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</si>
  <si>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Lebon (CLE)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</si>
  <si>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</si>
  <si>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Lauréats (CLE)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</si>
  <si>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</si>
  <si>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</si>
  <si>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 (CMO)</t>
    </r>
  </si>
  <si>
    <r>
      <rPr>
        <b/>
        <sz val="11"/>
        <rFont val="Arial"/>
        <family val="2"/>
      </rPr>
      <t>Paul Collomp (CLE)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</si>
  <si>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</si>
  <si>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</si>
  <si>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</si>
  <si>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</si>
  <si>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</si>
  <si>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</si>
  <si>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</si>
  <si>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</si>
  <si>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</si>
  <si>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Pasteur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</si>
  <si>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</si>
  <si>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</si>
  <si>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</si>
  <si>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</si>
  <si>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</si>
  <si>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</si>
  <si>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</si>
  <si>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</si>
  <si>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</si>
  <si>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</si>
  <si>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</si>
  <si>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</si>
  <si>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</si>
  <si>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</si>
  <si>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</si>
  <si>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</si>
  <si>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</si>
  <si>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</si>
  <si>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</si>
  <si>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</si>
  <si>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</si>
  <si>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</si>
  <si>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</si>
  <si>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</si>
  <si>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</si>
  <si>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</si>
  <si>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</si>
  <si>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sz val="10"/>
        <rFont val="Arial"/>
        <family val="2"/>
      </rPr>
      <t>CROUS de PARIS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</si>
  <si>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</si>
  <si>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</si>
  <si>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</si>
  <si>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</si>
  <si>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</si>
  <si>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Avia 2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</si>
  <si>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</si>
  <si>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</si>
  <si>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</si>
  <si>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</si>
  <si>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</si>
  <si>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</si>
  <si>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</si>
  <si>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</si>
  <si>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</si>
  <si>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</si>
  <si>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</si>
  <si>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</si>
  <si>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</si>
  <si>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</si>
  <si>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</si>
  <si>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</si>
  <si>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</si>
  <si>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</si>
  <si>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</si>
  <si>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</si>
  <si>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</si>
  <si>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</si>
  <si>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</si>
  <si>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</si>
  <si>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</si>
  <si>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</si>
  <si>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</si>
  <si>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</si>
  <si>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</si>
  <si>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Flavien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</si>
  <si>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</si>
  <si>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</si>
  <si>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</si>
  <si>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</si>
  <si>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</si>
  <si>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</si>
  <si>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</si>
  <si>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</si>
  <si>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</si>
  <si>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</si>
  <si>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</si>
  <si>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</si>
  <si>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</si>
  <si>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</si>
  <si>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</si>
  <si>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</si>
  <si>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</si>
  <si>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</si>
  <si>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</si>
  <si>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</si>
  <si>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</si>
  <si>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</si>
  <si>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</si>
  <si>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</si>
  <si>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</si>
  <si>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</si>
  <si>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</si>
  <si>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</si>
  <si>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</si>
  <si>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</si>
  <si>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</si>
  <si>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</si>
  <si>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</si>
  <si>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</si>
  <si>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</si>
  <si>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Residence CHAMPOLLION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</si>
  <si>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</si>
  <si>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</si>
  <si>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</si>
  <si>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</si>
  <si>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</si>
  <si>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</si>
  <si>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</si>
  <si>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</si>
  <si>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</si>
  <si>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</si>
  <si>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</si>
  <si>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</si>
  <si>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</si>
  <si>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</si>
  <si>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</si>
  <si>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</si>
  <si>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</si>
  <si>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</si>
  <si>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</si>
  <si>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</si>
  <si>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</si>
  <si>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</si>
  <si>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</si>
  <si>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</si>
  <si>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</si>
  <si>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</si>
  <si>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</si>
  <si>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</si>
  <si>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La Tronche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</si>
  <si>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</si>
  <si>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</si>
  <si>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</si>
  <si>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</si>
  <si>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</si>
  <si>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</si>
  <si>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</si>
  <si>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</si>
  <si>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</si>
  <si>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</si>
  <si>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</si>
  <si>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</si>
  <si>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</si>
  <si>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</si>
  <si>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</si>
  <si>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</si>
  <si>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</si>
  <si>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</si>
  <si>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</si>
  <si>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</si>
  <si>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</si>
  <si>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</si>
  <si>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</si>
  <si>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</si>
  <si>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</si>
  <si>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</si>
  <si>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</si>
  <si>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</si>
  <si>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</si>
  <si>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</si>
  <si>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</si>
  <si>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</si>
  <si>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</si>
  <si>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Helene Boucher Villeneuve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</si>
  <si>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</si>
  <si>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et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</si>
  <si>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</si>
  <si>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</si>
  <si>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</si>
  <si>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</si>
  <si>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</si>
  <si>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</si>
  <si>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</si>
  <si>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</si>
  <si>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</si>
  <si>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</si>
  <si>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</si>
  <si>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</si>
  <si>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</si>
  <si>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</si>
  <si>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</si>
  <si>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Gambetta</t>
    </r>
  </si>
  <si>
    <r>
      <rPr>
        <b/>
        <sz val="11"/>
        <rFont val="Arial"/>
        <family val="2"/>
      </rPr>
      <t>Résidence Grand Rue</t>
    </r>
  </si>
  <si>
    <r>
      <rPr>
        <b/>
        <sz val="11"/>
        <rFont val="Arial"/>
        <family val="2"/>
      </rPr>
      <t>Résidence La Liberté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</si>
  <si>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</si>
  <si>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René Barjavel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</si>
  <si>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</si>
  <si>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</si>
  <si>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</si>
  <si>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</si>
  <si>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</si>
  <si>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Tour Danrémont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</si>
  <si>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</si>
  <si>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</si>
  <si>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</si>
  <si>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</si>
  <si>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</si>
  <si>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</si>
  <si>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</si>
  <si>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</si>
  <si>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</si>
  <si>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</si>
  <si>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LORRAINE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</si>
  <si>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</si>
  <si>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</si>
  <si>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</si>
  <si>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</si>
  <si>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</si>
  <si>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</si>
  <si>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</si>
  <si>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</si>
  <si>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</si>
  <si>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</si>
  <si>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</si>
  <si>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</si>
  <si>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</si>
  <si>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</si>
  <si>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</si>
  <si>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</si>
  <si>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</si>
  <si>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</si>
  <si>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</si>
  <si>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</si>
  <si>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Georges Rinck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</si>
  <si>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</si>
  <si>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</si>
  <si>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</si>
  <si>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</si>
  <si>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</si>
  <si>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</si>
  <si>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</si>
  <si>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</si>
  <si>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</si>
  <si>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</si>
  <si>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</si>
  <si>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</si>
  <si>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</si>
  <si>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</si>
  <si>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</si>
  <si>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</si>
  <si>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Mermoz E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</si>
  <si>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</si>
  <si>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</si>
  <si>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</si>
  <si>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</si>
  <si>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</si>
  <si>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</si>
  <si>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</si>
  <si>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</si>
  <si>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</si>
  <si>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</si>
  <si>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</si>
  <si>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</si>
  <si>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</si>
  <si>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</si>
  <si>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</si>
  <si>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(bat B à G)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</si>
  <si>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</si>
  <si>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Alexandrie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</si>
  <si>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</si>
  <si>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</si>
  <si>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</si>
  <si>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</si>
  <si>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</si>
  <si>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</si>
  <si>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</si>
  <si>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</si>
  <si>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</si>
  <si>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</si>
  <si>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</si>
  <si>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</si>
  <si>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</si>
  <si>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</si>
  <si>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</si>
  <si>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Colombière 2 hors cité U</t>
    </r>
  </si>
  <si>
    <r>
      <rPr>
        <b/>
        <sz val="11"/>
        <rFont val="Arial"/>
        <family val="2"/>
      </rPr>
      <t>Colombieres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</si>
  <si>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</si>
  <si>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Euromedecine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</si>
  <si>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</si>
  <si>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</si>
  <si>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</si>
  <si>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</si>
  <si>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</si>
  <si>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</si>
  <si>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</si>
  <si>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</si>
  <si>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</si>
  <si>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</si>
  <si>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</si>
  <si>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</si>
  <si>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</si>
  <si>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</si>
  <si>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</si>
  <si>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</si>
  <si>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</si>
  <si>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</si>
  <si>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</si>
  <si>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</si>
  <si>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</si>
  <si>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</si>
  <si>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</si>
  <si>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</si>
  <si>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</si>
  <si>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</si>
  <si>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</si>
  <si>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</si>
  <si>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</si>
  <si>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</si>
  <si>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</si>
  <si>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</si>
  <si>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</si>
  <si>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</si>
  <si>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</si>
  <si>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E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</si>
  <si>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</si>
  <si>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</si>
  <si>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</si>
  <si>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H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</si>
  <si>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</si>
  <si>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</si>
  <si>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</si>
  <si>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</si>
  <si>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</si>
  <si>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</si>
  <si>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</si>
  <si>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</si>
  <si>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</si>
  <si>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</si>
  <si>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</si>
  <si>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</si>
  <si>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</si>
  <si>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</si>
  <si>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</si>
  <si>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</si>
  <si>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</si>
  <si>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</si>
  <si>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</si>
  <si>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</si>
  <si>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</si>
  <si>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</si>
  <si>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</si>
  <si>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</si>
  <si>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</si>
  <si>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</si>
  <si>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</si>
  <si>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</si>
  <si>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</si>
  <si>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</si>
  <si>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</si>
  <si>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</si>
  <si>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</si>
  <si>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</si>
  <si>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</si>
  <si>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</si>
  <si>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</si>
  <si>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</si>
  <si>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</si>
  <si>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</si>
  <si>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</si>
  <si>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</si>
  <si>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</si>
  <si>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</si>
  <si>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</si>
  <si>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</si>
  <si>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</si>
  <si>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</si>
  <si>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</si>
  <si>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</si>
  <si>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</si>
  <si>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</si>
  <si>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</si>
  <si>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</si>
  <si>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</si>
  <si>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</si>
  <si>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</si>
  <si>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</si>
  <si>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</si>
  <si>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Residence O-Slow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</si>
  <si>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</si>
  <si>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</si>
  <si>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</si>
  <si>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</si>
  <si>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</si>
  <si>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</si>
  <si>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</si>
  <si>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</si>
  <si>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</si>
  <si>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</si>
  <si>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</si>
  <si>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</si>
  <si>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</si>
  <si>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</si>
  <si>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</si>
  <si>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</si>
  <si>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</si>
  <si>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</si>
  <si>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</si>
  <si>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</si>
  <si>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</si>
  <si>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</si>
  <si>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</si>
  <si>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</si>
  <si>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</si>
  <si>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sz val="10"/>
        <rFont val="Arial"/>
        <family val="2"/>
      </rPr>
      <t>CROUS Normandie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</si>
  <si>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</si>
  <si>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</si>
  <si>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</si>
  <si>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</si>
  <si>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</si>
  <si>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</si>
  <si>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</si>
  <si>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</si>
  <si>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</si>
  <si>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</si>
  <si>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</si>
  <si>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</si>
  <si>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</si>
  <si>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</si>
  <si>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</si>
  <si>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</si>
  <si>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</si>
  <si>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</si>
  <si>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</si>
  <si>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</si>
  <si>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</si>
  <si>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</si>
  <si>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</si>
  <si>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</si>
  <si>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</si>
  <si>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</si>
  <si>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</si>
  <si>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</si>
  <si>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</si>
  <si>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</si>
  <si>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</si>
  <si>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</si>
  <si>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</si>
  <si>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</si>
  <si>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</si>
  <si>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</si>
  <si>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</si>
  <si>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</si>
  <si>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</si>
  <si>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</si>
  <si>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</si>
  <si>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Amarillys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</si>
  <si>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</si>
  <si>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</si>
  <si>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</si>
  <si>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</si>
  <si>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</si>
  <si>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</si>
  <si>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</si>
  <si>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</si>
  <si>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</si>
  <si>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</si>
  <si>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</si>
  <si>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</si>
  <si>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</si>
  <si>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</si>
  <si>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</si>
  <si>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</si>
  <si>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</si>
  <si>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Dahlias- Aristote)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</si>
  <si>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</si>
  <si>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</si>
  <si>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</si>
  <si>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</si>
  <si>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</si>
  <si>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</si>
  <si>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</si>
  <si>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</si>
  <si>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</si>
  <si>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</si>
  <si>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</si>
  <si>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</si>
  <si>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</si>
  <si>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</si>
  <si>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</si>
  <si>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</si>
  <si>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</si>
  <si>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</si>
  <si>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</si>
  <si>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</si>
  <si>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</si>
  <si>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</si>
  <si>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</si>
  <si>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</si>
  <si>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</si>
  <si>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</si>
  <si>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</si>
  <si>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</si>
  <si>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</si>
  <si>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</si>
  <si>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</si>
  <si>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</si>
  <si>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</si>
  <si>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</si>
  <si>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</si>
  <si>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</si>
  <si>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</si>
  <si>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</si>
  <si>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</si>
  <si>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</si>
  <si>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</si>
  <si>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</si>
  <si>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</si>
  <si>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</si>
  <si>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</si>
  <si>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</si>
  <si>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</si>
  <si>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</si>
  <si>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</si>
  <si>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</si>
  <si>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</si>
  <si>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</si>
  <si>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</si>
  <si>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</si>
  <si>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 Touche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</si>
  <si>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</si>
  <si>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</si>
  <si>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</si>
  <si>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</si>
  <si>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</si>
  <si>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/ sequoias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</si>
  <si>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</si>
  <si>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</si>
  <si>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</si>
  <si>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</si>
  <si>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</si>
  <si>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</si>
  <si>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</si>
  <si>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</si>
  <si>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</si>
  <si>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</si>
  <si>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</si>
  <si>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</si>
  <si>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</si>
  <si>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</si>
  <si>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</si>
  <si>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</si>
  <si>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A&amp;B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</si>
  <si>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</si>
  <si>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</si>
  <si>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Universitaire Quimper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</si>
  <si>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</si>
  <si>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</si>
  <si>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</si>
  <si>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</si>
  <si>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</si>
  <si>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</si>
  <si>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</si>
  <si>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</si>
  <si>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</si>
  <si>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</si>
  <si>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Alternants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</si>
  <si>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</si>
  <si>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</si>
  <si>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Hauts de l'Illberg</t>
    </r>
  </si>
  <si>
    <r>
      <rPr>
        <b/>
        <sz val="11"/>
        <rFont val="Arial"/>
        <family val="2"/>
      </rPr>
      <t>Les Héliotropes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</si>
  <si>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</si>
  <si>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A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</si>
  <si>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</si>
  <si>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</si>
  <si>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</si>
  <si>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</si>
  <si>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</si>
  <si>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Residence Expressions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</si>
  <si>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</si>
  <si>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</si>
  <si>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</si>
  <si>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</si>
  <si>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</si>
  <si>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- Bât A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</si>
  <si>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</si>
  <si>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</si>
  <si>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</si>
  <si>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</si>
  <si>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Clement Ader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</si>
  <si>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</si>
  <si>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</si>
  <si>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</si>
  <si>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</si>
  <si>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</si>
  <si>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</si>
  <si>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 Sidobre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</si>
  <si>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</si>
  <si>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Maryse Bastié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</si>
  <si>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</si>
  <si>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</si>
  <si>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</si>
  <si>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</si>
  <si>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</si>
  <si>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</si>
  <si>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</si>
  <si>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</si>
  <si>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</si>
  <si>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</si>
  <si>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</si>
  <si>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</si>
  <si>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</si>
  <si>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</si>
  <si>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</si>
  <si>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</si>
  <si>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</si>
  <si>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</si>
  <si>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</si>
  <si>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</si>
  <si>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</si>
  <si>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</si>
  <si>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</si>
  <si>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</si>
  <si>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</si>
  <si>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</si>
  <si>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</si>
  <si>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</si>
  <si>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</si>
  <si>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</si>
  <si>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</si>
  <si>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</si>
  <si>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</si>
  <si>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</si>
  <si>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</si>
  <si>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</si>
  <si>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</si>
  <si>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</si>
  <si>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</si>
  <si>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</si>
  <si>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</si>
  <si>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</si>
  <si>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</si>
  <si>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</si>
  <si>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</si>
  <si>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</si>
  <si>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</si>
  <si>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</si>
  <si>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</si>
  <si>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</si>
  <si>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</si>
  <si>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</si>
  <si>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AIX-MARSEILLE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</si>
  <si>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</si>
  <si>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</si>
  <si>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</si>
  <si>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</si>
  <si>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</si>
  <si>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</si>
  <si>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</si>
  <si>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LORRAINE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</si>
  <si>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</si>
  <si>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</si>
  <si>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</si>
  <si>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</si>
  <si>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</si>
  <si>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</si>
  <si>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</si>
  <si>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</si>
  <si>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</si>
  <si>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</si>
  <si>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</si>
  <si>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</si>
  <si>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</si>
  <si>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</si>
  <si>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</si>
  <si>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</si>
  <si>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</si>
  <si>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PlanetCampus)</t>
  </si>
  <si>
    <t>Disponibilité_SC</t>
  </si>
  <si>
    <t>Disponibilité du service (toutes responsabilités confondues)</t>
  </si>
  <si>
    <t>Disponibilité_Globale</t>
  </si>
  <si>
    <t>Nombre de lots en exploitation</t>
  </si>
  <si>
    <t>Lots_Exploitation</t>
  </si>
  <si>
    <t>Nombre de lots équipés en Wifi (ou Wifi+RJ45)</t>
  </si>
  <si>
    <t>Lots_Wifi</t>
  </si>
  <si>
    <t>% fibré</t>
  </si>
  <si>
    <t>% adsl</t>
  </si>
  <si>
    <t>Dispo resp SC (%)</t>
  </si>
  <si>
    <t>Dispo toutes resp (%)</t>
  </si>
  <si>
    <t>CROUS BOUGROGNE FRANCHE-COMTE</t>
  </si>
  <si>
    <t>CROUS NORMANDIE</t>
  </si>
  <si>
    <t>CROUS PARIS</t>
  </si>
  <si>
    <t>Total</t>
  </si>
  <si>
    <t>Tableau de bord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</si>
</sst>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0"/>
      <color rgb="FF000000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rgb="FFFFFFFF"/>
        <bgColor rgb="FF33CCCC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74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82" xfId="1" applyNumberFormat="1" applyFont="1" applyFill="1" applyBorder="1" applyAlignment="1">
      <alignment horizontal="center"/>
    </xf>
    <xf numFmtId="17" fontId="53" fillId="26" borderId="81" xfId="0" applyNumberFormat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77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2" fontId="55" fillId="27" borderId="82" xfId="1" applyNumberFormat="1" applyFont="1" applyFill="1" applyBorder="1" applyAlignment="1">
      <alignment horizontal="center"/>
    </xf>
    <xf numFmtId="2" fontId="56" fillId="28" borderId="81" xfId="0" applyNumberFormat="1" applyFont="1" applyFill="1" applyBorder="1" applyAlignment="1">
      <alignment horizontal="center"/>
    </xf>
    <xf numFmtId="2" fontId="55" fillId="27" borderId="83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27" borderId="83" xfId="2" applyNumberFormat="1" applyFont="1" applyFill="1" applyBorder="1" applyAlignment="1">
      <alignment horizontal="center"/>
    </xf>
    <xf numFmtId="10" fontId="56" fillId="28" borderId="81" xfId="0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0" fontId="55" fillId="27" borderId="83" xfId="1" applyFont="1" applyFill="1" applyBorder="1" applyAlignment="1">
      <alignment horizontal="center"/>
    </xf>
    <xf numFmtId="0" fontId="56" fillId="28" borderId="81" xfId="0" applyFont="1" applyFill="1" applyBorder="1" applyAlignment="1">
      <alignment horizontal="center"/>
    </xf>
    <xf numFmtId="0" fontId="57" fillId="25" borderId="0" xfId="1" applyFont="1" applyFill="1"/>
    <xf numFmtId="0" fontId="57" fillId="25" borderId="0" xfId="1" applyFont="1" applyFill="1" applyAlignment="1">
      <alignment horizontal="center"/>
    </xf>
    <xf numFmtId="0" fontId="58" fillId="29" borderId="82" xfId="1" applyFont="1" applyFill="1" applyBorder="1" applyAlignment="1">
      <alignment wrapText="1"/>
    </xf>
    <xf numFmtId="0" fontId="58" fillId="29" borderId="78" xfId="1" applyFont="1" applyFill="1" applyBorder="1" applyAlignment="1">
      <alignment wrapText="1"/>
    </xf>
    <xf numFmtId="0" fontId="48" fillId="29" borderId="78" xfId="1" applyFont="1" applyFill="1" applyBorder="1" applyAlignment="1">
      <alignment wrapText="1"/>
    </xf>
    <xf numFmtId="0" fontId="0" fillId="0" borderId="0" xfId="1" applyFont="1" applyFill="1"/>
    <xf numFmtId="0" fontId="59" fillId="0" borderId="83" xfId="1" applyFont="1" applyBorder="1"/>
    <xf numFmtId="0" fontId="58" fillId="0" borderId="81" xfId="1" applyFont="1" applyBorder="1"/>
    <xf numFmtId="9" fontId="60" fillId="0" borderId="81" xfId="1" applyNumberFormat="1" applyFont="1" applyFill="1" applyBorder="1"/>
    <xf numFmtId="0" fontId="61" fillId="25" borderId="75" xfId="1" applyFont="1" applyFill="1" applyBorder="1"/>
    <xf numFmtId="0" fontId="59" fillId="30" borderId="83" xfId="1" applyFont="1" applyFill="1" applyBorder="1"/>
    <xf numFmtId="0" fontId="58" fillId="31" borderId="81" xfId="1" applyFont="1" applyFill="1" applyBorder="1"/>
    <xf numFmtId="0" fontId="58" fillId="0" borderId="81" xfId="1" applyFont="1" applyFill="1" applyBorder="1"/>
    <xf numFmtId="0" fontId="59" fillId="25" borderId="82" xfId="1" applyFont="1" applyFill="1" applyBorder="1"/>
    <xf numFmtId="9" fontId="62" fillId="0" borderId="0" xfId="1" applyNumberFormat="1" applyFont="1" applyFill="1"/>
    <xf numFmtId="0" fontId="63" fillId="25" borderId="0" xfId="1" applyFont="1" applyFill="1"/>
    <xf numFmtId="0" fontId="50" fillId="25" borderId="0" xfId="1" applyFill="1"/>
    <xf numFmtId="0" fontId="59" fillId="25" borderId="0" xfId="1" applyFont="1" applyFill="1"/>
    <xf numFmtId="9" fontId="59" fillId="25" borderId="0" xfId="1" applyNumberFormat="1" applyFont="1" applyFill="1"/>
    <xf numFmtId="0" fontId="62" fillId="25" borderId="0" xfId="1" applyFont="1" applyFill="1"/>
    <xf numFmtId="0" fontId="62" fillId="25" borderId="84" xfId="1" applyFont="1" applyFill="1" applyBorder="1"/>
    <xf numFmtId="0" fontId="51" fillId="25" borderId="85" xfId="1" applyFont="1" applyFill="1" applyBorder="1"/>
    <xf numFmtId="0" fontId="51" fillId="25" borderId="86" xfId="1" applyFont="1" applyFill="1" applyBorder="1"/>
    <xf numFmtId="0" fontId="51" fillId="25" borderId="87" xfId="1" applyFont="1" applyFill="1" applyBorder="1"/>
    <xf numFmtId="49" fontId="52" fillId="25" borderId="0" xfId="1" applyNumberFormat="1" applyFont="1" applyFill="1" applyAlignment="1">
      <alignment horizontal="center"/>
    </xf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</cellXfs>
  <cellStyles count="3">
    <cellStyle name="Normal" xfId="0" builtinId="0"/>
    <cellStyle name="Normal 2" xfId="1" xr:uid="{E6D1973E-0567-594A-B13C-00B30A83C410}"/>
    <cellStyle name="Pourcentage 2" xfId="2" xr:uid="{458FDB89-5940-3642-A467-BD6B40C0A5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1077-FE73-7F43-9089-ECDAF930C9C1}">
  <dimension ref="A1:P50"/>
  <sheetViews>
    <sheetView tabSelected="1" workbookViewId="0">
      <selection activeCell="P42" sqref="P42"/>
    </sheetView>
  </sheetViews>
  <sheetFormatPr baseColWidth="10" defaultRowHeight="14" x14ac:dyDescent="0.15"/>
  <cols>
    <col min="1" max="2" width="10.83203125" style="119"/>
    <col min="3" max="3" width="40" style="119" customWidth="1"/>
    <col min="4" max="6" width="8.83203125" style="119" customWidth="1"/>
    <col min="7" max="7" width="10.33203125" style="119" customWidth="1"/>
    <col min="8" max="13" width="9.83203125" style="119" customWidth="1"/>
    <col min="14" max="15" width="10.83203125" style="119"/>
    <col min="16" max="16" width="14.33203125" style="119" bestFit="1" customWidth="1"/>
    <col min="17" max="16384" width="10.83203125" style="119"/>
  </cols>
  <sheetData>
    <row r="1" spans="2:16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2:16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2:16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4" spans="2:16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spans="2:16" ht="21" x14ac:dyDescent="0.25">
      <c r="B5" s="120"/>
      <c r="D5" s="123"/>
      <c r="E5" s="171" t="s">
        <v>889</v>
      </c>
      <c r="F5" s="171"/>
      <c r="G5" s="171"/>
      <c r="H5" s="171"/>
      <c r="I5" s="123"/>
      <c r="J5" s="123"/>
      <c r="K5" s="123"/>
      <c r="L5" s="123"/>
      <c r="M5" s="123"/>
      <c r="N5" s="122"/>
    </row>
    <row r="6" spans="2:16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2:16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2:16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2:16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P9" s="124"/>
    </row>
    <row r="10" spans="2:16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2:16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</row>
    <row r="12" spans="2:16" ht="15" x14ac:dyDescent="0.2">
      <c r="B12" s="120"/>
      <c r="C12" s="125"/>
      <c r="D12" s="126"/>
      <c r="E12" s="126"/>
      <c r="F12" s="126"/>
      <c r="G12" s="126"/>
      <c r="H12" s="172"/>
      <c r="I12" s="172"/>
      <c r="J12" s="172"/>
      <c r="K12" s="172"/>
      <c r="L12" s="172"/>
      <c r="M12" s="173"/>
      <c r="N12" s="122"/>
    </row>
    <row r="13" spans="2:16" ht="15" x14ac:dyDescent="0.2">
      <c r="B13" s="120"/>
      <c r="C13" s="127"/>
      <c r="D13" s="128"/>
      <c r="E13" s="128"/>
      <c r="F13" s="128"/>
      <c r="G13" s="129"/>
      <c r="H13" s="130">
        <v>44075</v>
      </c>
      <c r="I13" s="130">
        <v>44105</v>
      </c>
      <c r="J13" s="131">
        <v>44136</v>
      </c>
      <c r="K13" s="132">
        <v>44166</v>
      </c>
      <c r="L13" s="132">
        <v>44197</v>
      </c>
      <c r="M13" s="132">
        <v>44228</v>
      </c>
      <c r="N13" s="122"/>
    </row>
    <row r="14" spans="2:16" ht="15" x14ac:dyDescent="0.2">
      <c r="B14" s="120"/>
      <c r="C14" s="133" t="s">
        <v>867</v>
      </c>
      <c r="D14" s="134"/>
      <c r="E14" s="135" t="s">
        <v>868</v>
      </c>
      <c r="F14" s="135"/>
      <c r="G14" s="136"/>
      <c r="H14" s="137">
        <v>81.36843090490585</v>
      </c>
      <c r="I14" s="137">
        <v>130.47999999999999</v>
      </c>
      <c r="J14" s="138">
        <v>110.52708002676944</v>
      </c>
      <c r="K14" s="136">
        <v>173.34955977976952</v>
      </c>
      <c r="L14" s="136">
        <v>109.9707586079497</v>
      </c>
      <c r="M14" s="136">
        <v>128.50874893254729</v>
      </c>
      <c r="N14" s="122"/>
    </row>
    <row r="15" spans="2:16" ht="15" x14ac:dyDescent="0.2">
      <c r="B15" s="120"/>
      <c r="C15" s="133" t="s">
        <v>869</v>
      </c>
      <c r="D15" s="134"/>
      <c r="E15" s="135" t="s">
        <v>870</v>
      </c>
      <c r="F15" s="135"/>
      <c r="G15" s="136"/>
      <c r="H15" s="139">
        <v>172.72763110457862</v>
      </c>
      <c r="I15" s="139">
        <v>197.83</v>
      </c>
      <c r="J15" s="138">
        <v>189.11700291415701</v>
      </c>
      <c r="K15" s="136">
        <v>221.577352124204</v>
      </c>
      <c r="L15" s="136">
        <v>187.61152127739103</v>
      </c>
      <c r="M15" s="136">
        <v>202.09419596775305</v>
      </c>
      <c r="N15" s="122"/>
    </row>
    <row r="16" spans="2:16" ht="15" x14ac:dyDescent="0.2">
      <c r="B16" s="120"/>
      <c r="C16" s="133" t="s">
        <v>871</v>
      </c>
      <c r="D16" s="134"/>
      <c r="E16" s="135" t="s">
        <v>872</v>
      </c>
      <c r="F16" s="135"/>
      <c r="G16" s="136"/>
      <c r="H16" s="139">
        <v>13.292000610111206</v>
      </c>
      <c r="I16" s="139">
        <v>13.11</v>
      </c>
      <c r="J16" s="138">
        <v>12.166350985283785</v>
      </c>
      <c r="K16" s="136">
        <v>12.171306666883099</v>
      </c>
      <c r="L16" s="136">
        <v>11.962783053402832</v>
      </c>
      <c r="M16" s="136">
        <v>12.158865314051551</v>
      </c>
      <c r="N16" s="122"/>
    </row>
    <row r="17" spans="2:15" ht="15" x14ac:dyDescent="0.2">
      <c r="B17" s="120"/>
      <c r="C17" s="133" t="s">
        <v>873</v>
      </c>
      <c r="D17" s="134"/>
      <c r="E17" s="135" t="s">
        <v>874</v>
      </c>
      <c r="F17" s="135"/>
      <c r="G17" s="140"/>
      <c r="H17" s="141">
        <v>0.99556138134723648</v>
      </c>
      <c r="I17" s="141">
        <v>0.99639999999999995</v>
      </c>
      <c r="J17" s="142">
        <v>0.99783383573119544</v>
      </c>
      <c r="K17" s="143">
        <v>0.99831753754086405</v>
      </c>
      <c r="L17" s="143">
        <v>0.99919636256165034</v>
      </c>
      <c r="M17" s="143">
        <v>0.9987021270823454</v>
      </c>
      <c r="N17" s="122"/>
    </row>
    <row r="18" spans="2:15" ht="15" x14ac:dyDescent="0.2">
      <c r="B18" s="120"/>
      <c r="C18" s="133" t="s">
        <v>875</v>
      </c>
      <c r="D18" s="134"/>
      <c r="E18" s="135" t="s">
        <v>876</v>
      </c>
      <c r="F18" s="135"/>
      <c r="G18" s="140"/>
      <c r="H18" s="141">
        <v>0.99362954116864011</v>
      </c>
      <c r="I18" s="141">
        <v>0.99429999999999996</v>
      </c>
      <c r="J18" s="142">
        <v>0.99712371420667367</v>
      </c>
      <c r="K18" s="143">
        <v>0.99672219189710298</v>
      </c>
      <c r="L18" s="143">
        <v>0.99830491737587068</v>
      </c>
      <c r="M18" s="143">
        <v>0.99771857508756501</v>
      </c>
      <c r="N18" s="122"/>
    </row>
    <row r="19" spans="2:15" ht="15" x14ac:dyDescent="0.2">
      <c r="B19" s="120"/>
      <c r="C19" s="133" t="s">
        <v>877</v>
      </c>
      <c r="D19" s="134"/>
      <c r="E19" s="135" t="s">
        <v>878</v>
      </c>
      <c r="F19" s="135"/>
      <c r="G19" s="144"/>
      <c r="H19" s="145">
        <v>144236</v>
      </c>
      <c r="I19" s="145">
        <v>143840</v>
      </c>
      <c r="J19" s="146">
        <v>143663</v>
      </c>
      <c r="K19" s="144">
        <v>143701</v>
      </c>
      <c r="L19" s="144">
        <v>142156</v>
      </c>
      <c r="M19" s="144">
        <v>142456</v>
      </c>
      <c r="N19" s="122"/>
    </row>
    <row r="20" spans="2:15" ht="15" x14ac:dyDescent="0.2">
      <c r="B20" s="120"/>
      <c r="C20" s="133" t="s">
        <v>879</v>
      </c>
      <c r="D20" s="134"/>
      <c r="E20" s="135" t="s">
        <v>880</v>
      </c>
      <c r="F20" s="135"/>
      <c r="G20" s="144"/>
      <c r="H20" s="145">
        <v>142037</v>
      </c>
      <c r="I20" s="145">
        <v>141641</v>
      </c>
      <c r="J20" s="146">
        <v>141464</v>
      </c>
      <c r="K20" s="144">
        <v>141502</v>
      </c>
      <c r="L20" s="144">
        <v>139957</v>
      </c>
      <c r="M20" s="144">
        <v>140257</v>
      </c>
      <c r="N20" s="122"/>
    </row>
    <row r="21" spans="2:15" ht="15" x14ac:dyDescent="0.2">
      <c r="B21" s="120"/>
      <c r="C21" s="147"/>
      <c r="D21" s="147"/>
      <c r="E21" s="147"/>
      <c r="F21" s="147"/>
      <c r="G21" s="147"/>
      <c r="H21" s="147"/>
      <c r="I21" s="147"/>
      <c r="J21" s="148"/>
      <c r="K21" s="148"/>
      <c r="L21" s="148"/>
      <c r="M21" s="148"/>
      <c r="N21" s="122"/>
    </row>
    <row r="22" spans="2:15" ht="15" x14ac:dyDescent="0.2"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</row>
    <row r="23" spans="2:15" ht="43" x14ac:dyDescent="0.2">
      <c r="B23" s="120"/>
      <c r="C23" s="149" t="s">
        <v>840</v>
      </c>
      <c r="D23" s="150" t="s">
        <v>841</v>
      </c>
      <c r="E23" s="150" t="s">
        <v>881</v>
      </c>
      <c r="F23" s="150" t="s">
        <v>882</v>
      </c>
      <c r="G23" s="150" t="s">
        <v>883</v>
      </c>
      <c r="H23" s="150" t="s">
        <v>884</v>
      </c>
      <c r="I23" s="150" t="s">
        <v>842</v>
      </c>
      <c r="J23" s="150" t="s">
        <v>843</v>
      </c>
      <c r="K23" s="150" t="s">
        <v>844</v>
      </c>
      <c r="L23" s="151" t="s">
        <v>845</v>
      </c>
      <c r="M23" s="151" t="s">
        <v>846</v>
      </c>
      <c r="N23" s="122"/>
      <c r="O23" s="152"/>
    </row>
    <row r="24" spans="2:15" ht="15" x14ac:dyDescent="0.2">
      <c r="B24" s="120"/>
      <c r="C24" s="153" t="s">
        <v>847</v>
      </c>
      <c r="D24" s="154">
        <v>10373</v>
      </c>
      <c r="E24" s="155">
        <v>0.98685764914353225</v>
      </c>
      <c r="F24" s="155">
        <v>1.3142350856467755E-2</v>
      </c>
      <c r="G24" s="139">
        <v>100</v>
      </c>
      <c r="H24" s="139">
        <v>99.931522221151056</v>
      </c>
      <c r="I24" s="139">
        <v>17.741444133808926</v>
      </c>
      <c r="J24" s="139">
        <v>120.385230887882</v>
      </c>
      <c r="K24" s="139">
        <v>178.20697001831681</v>
      </c>
      <c r="L24" s="139">
        <v>101.96428227128121</v>
      </c>
      <c r="M24" s="139">
        <v>137.15058324496289</v>
      </c>
      <c r="N24" s="156"/>
    </row>
    <row r="25" spans="2:15" ht="15" x14ac:dyDescent="0.2">
      <c r="B25" s="120"/>
      <c r="C25" s="153" t="s">
        <v>848</v>
      </c>
      <c r="D25" s="154">
        <v>1959</v>
      </c>
      <c r="E25" s="155">
        <v>0.86</v>
      </c>
      <c r="F25" s="155">
        <v>0.14000000000000001</v>
      </c>
      <c r="G25" s="139">
        <v>100</v>
      </c>
      <c r="H25" s="139">
        <v>99.993169984686062</v>
      </c>
      <c r="I25" s="139">
        <v>13.592649310872895</v>
      </c>
      <c r="J25" s="139">
        <v>150.4477284328739</v>
      </c>
      <c r="K25" s="139">
        <v>183.34119448698314</v>
      </c>
      <c r="L25" s="139">
        <v>140.94277692700356</v>
      </c>
      <c r="M25" s="139">
        <v>159.38121490556409</v>
      </c>
      <c r="N25" s="156"/>
    </row>
    <row r="26" spans="2:15" ht="15" x14ac:dyDescent="0.2">
      <c r="B26" s="120"/>
      <c r="C26" s="153" t="s">
        <v>885</v>
      </c>
      <c r="D26" s="154">
        <v>6772</v>
      </c>
      <c r="E26" s="155">
        <v>0.99</v>
      </c>
      <c r="F26" s="155">
        <v>1.0000000000000009E-2</v>
      </c>
      <c r="G26" s="139">
        <v>100</v>
      </c>
      <c r="H26" s="139">
        <v>99.998538098050787</v>
      </c>
      <c r="I26" s="139">
        <v>14.23936798582398</v>
      </c>
      <c r="J26" s="139">
        <v>73.796884229178957</v>
      </c>
      <c r="K26" s="139">
        <v>142.49827229769642</v>
      </c>
      <c r="L26" s="139">
        <v>53.529651506202015</v>
      </c>
      <c r="M26" s="139">
        <v>93.499143532191383</v>
      </c>
      <c r="N26" s="156"/>
    </row>
    <row r="27" spans="2:15" ht="15" x14ac:dyDescent="0.2">
      <c r="B27" s="120"/>
      <c r="C27" s="153" t="s">
        <v>849</v>
      </c>
      <c r="D27" s="154">
        <v>9050</v>
      </c>
      <c r="E27" s="155">
        <v>0.94</v>
      </c>
      <c r="F27" s="155">
        <v>6.0000000000000053E-2</v>
      </c>
      <c r="G27" s="139">
        <v>99.568565426785526</v>
      </c>
      <c r="H27" s="139">
        <v>99.536536530382207</v>
      </c>
      <c r="I27" s="139">
        <v>14.672404959524542</v>
      </c>
      <c r="J27" s="139">
        <v>117.47612460293062</v>
      </c>
      <c r="K27" s="139">
        <v>185.34463572087301</v>
      </c>
      <c r="L27" s="139">
        <v>104.89916999692592</v>
      </c>
      <c r="M27" s="139">
        <v>142.46363356901324</v>
      </c>
      <c r="N27" s="156"/>
    </row>
    <row r="28" spans="2:15" ht="15" x14ac:dyDescent="0.2">
      <c r="B28" s="120"/>
      <c r="C28" s="153" t="s">
        <v>886</v>
      </c>
      <c r="D28" s="154">
        <v>10136</v>
      </c>
      <c r="E28" s="155">
        <v>0.99782951854775059</v>
      </c>
      <c r="F28" s="155">
        <v>2.1704814522494065E-3</v>
      </c>
      <c r="G28" s="139">
        <v>100</v>
      </c>
      <c r="H28" s="139">
        <v>99.942846290449879</v>
      </c>
      <c r="I28" s="139">
        <v>12.128058405682715</v>
      </c>
      <c r="J28" s="139">
        <v>180.61777821625887</v>
      </c>
      <c r="K28" s="139">
        <v>255.23549723756912</v>
      </c>
      <c r="L28" s="139">
        <v>164.26268745067085</v>
      </c>
      <c r="M28" s="139">
        <v>204.5665055248619</v>
      </c>
      <c r="N28" s="156"/>
    </row>
    <row r="29" spans="2:15" ht="15" x14ac:dyDescent="0.2">
      <c r="B29" s="120"/>
      <c r="C29" s="153" t="s">
        <v>850</v>
      </c>
      <c r="D29" s="154">
        <v>3771</v>
      </c>
      <c r="E29" s="155">
        <v>0.95</v>
      </c>
      <c r="F29" s="155">
        <v>5.0000000000000044E-2</v>
      </c>
      <c r="G29" s="139">
        <v>99.090689472288517</v>
      </c>
      <c r="H29" s="139">
        <v>99.015685494563783</v>
      </c>
      <c r="I29" s="139">
        <v>14.656059400689472</v>
      </c>
      <c r="J29" s="139">
        <v>68.904110315566172</v>
      </c>
      <c r="K29" s="139">
        <v>132.61418721824447</v>
      </c>
      <c r="L29" s="139">
        <v>48.201564571731623</v>
      </c>
      <c r="M29" s="139">
        <v>84.259506762132048</v>
      </c>
      <c r="N29" s="156"/>
    </row>
    <row r="30" spans="2:15" ht="15" x14ac:dyDescent="0.2">
      <c r="B30" s="120"/>
      <c r="C30" s="153" t="s">
        <v>851</v>
      </c>
      <c r="D30" s="154">
        <v>3955</v>
      </c>
      <c r="E30" s="155">
        <v>1</v>
      </c>
      <c r="F30" s="155">
        <v>0</v>
      </c>
      <c r="G30" s="139">
        <v>100</v>
      </c>
      <c r="H30" s="139">
        <v>99.942260429835642</v>
      </c>
      <c r="I30" s="139">
        <v>2.2811630847029076</v>
      </c>
      <c r="J30" s="139">
        <v>116.18826801517066</v>
      </c>
      <c r="K30" s="139">
        <v>171.18584070796464</v>
      </c>
      <c r="L30" s="139">
        <v>98.166219974715546</v>
      </c>
      <c r="M30" s="139">
        <v>130.30369152970923</v>
      </c>
      <c r="N30" s="156"/>
    </row>
    <row r="31" spans="2:15" ht="15" x14ac:dyDescent="0.2">
      <c r="B31" s="120"/>
      <c r="C31" s="153" t="s">
        <v>852</v>
      </c>
      <c r="D31" s="154">
        <v>7817</v>
      </c>
      <c r="E31" s="155">
        <v>1</v>
      </c>
      <c r="F31" s="155">
        <v>0</v>
      </c>
      <c r="G31" s="139">
        <v>99.579052066009979</v>
      </c>
      <c r="H31" s="139">
        <v>99.507024433926048</v>
      </c>
      <c r="I31" s="139">
        <v>14.245234744787002</v>
      </c>
      <c r="J31" s="139">
        <v>155.58272994755018</v>
      </c>
      <c r="K31" s="139">
        <v>293.59959063579379</v>
      </c>
      <c r="L31" s="139">
        <v>129.1829858001791</v>
      </c>
      <c r="M31" s="139">
        <v>187.0180504029679</v>
      </c>
      <c r="N31" s="156"/>
    </row>
    <row r="32" spans="2:15" ht="15" x14ac:dyDescent="0.2">
      <c r="B32" s="120"/>
      <c r="C32" s="157" t="s">
        <v>853</v>
      </c>
      <c r="D32" s="154">
        <v>10216</v>
      </c>
      <c r="E32" s="155">
        <v>1</v>
      </c>
      <c r="F32" s="155">
        <v>0</v>
      </c>
      <c r="G32" s="139">
        <v>100</v>
      </c>
      <c r="H32" s="139">
        <v>99.694020164447934</v>
      </c>
      <c r="I32" s="139">
        <v>5.6624902114330462</v>
      </c>
      <c r="J32" s="139">
        <v>228.71706147220053</v>
      </c>
      <c r="K32" s="139">
        <v>301.34457713390759</v>
      </c>
      <c r="L32" s="139">
        <v>211.47784847298362</v>
      </c>
      <c r="M32" s="139">
        <v>245.43947729052468</v>
      </c>
      <c r="N32" s="156"/>
    </row>
    <row r="33" spans="2:14" ht="15" x14ac:dyDescent="0.2">
      <c r="B33" s="120"/>
      <c r="C33" s="153" t="s">
        <v>854</v>
      </c>
      <c r="D33" s="154">
        <v>1765</v>
      </c>
      <c r="E33" s="155">
        <v>1</v>
      </c>
      <c r="F33" s="155">
        <v>0</v>
      </c>
      <c r="G33" s="139">
        <v>100</v>
      </c>
      <c r="H33" s="139">
        <v>100</v>
      </c>
      <c r="I33" s="139">
        <v>16.826062322946175</v>
      </c>
      <c r="J33" s="139">
        <v>263.30770538243621</v>
      </c>
      <c r="K33" s="139">
        <v>408.07138810198296</v>
      </c>
      <c r="L33" s="139">
        <v>243.29609065155802</v>
      </c>
      <c r="M33" s="139">
        <v>297.1951841359774</v>
      </c>
      <c r="N33" s="156"/>
    </row>
    <row r="34" spans="2:14" ht="15" x14ac:dyDescent="0.2">
      <c r="B34" s="120"/>
      <c r="C34" s="153" t="s">
        <v>856</v>
      </c>
      <c r="D34" s="158">
        <v>9057</v>
      </c>
      <c r="E34" s="155">
        <v>1</v>
      </c>
      <c r="F34" s="155">
        <v>0</v>
      </c>
      <c r="G34" s="139">
        <v>99.868627580876677</v>
      </c>
      <c r="H34" s="139">
        <v>99.833867726620284</v>
      </c>
      <c r="I34" s="139">
        <v>12.496742850833609</v>
      </c>
      <c r="J34" s="139">
        <v>85.805233521033458</v>
      </c>
      <c r="K34" s="139">
        <v>153.37528983106989</v>
      </c>
      <c r="L34" s="139">
        <v>70.073225129733899</v>
      </c>
      <c r="M34" s="139">
        <v>101.7280446063818</v>
      </c>
      <c r="N34" s="156"/>
    </row>
    <row r="35" spans="2:14" ht="15" x14ac:dyDescent="0.2">
      <c r="B35" s="120"/>
      <c r="C35" s="153" t="s">
        <v>857</v>
      </c>
      <c r="D35" s="154">
        <v>10987</v>
      </c>
      <c r="E35" s="155">
        <v>0.96541367070173845</v>
      </c>
      <c r="F35" s="155">
        <v>3.4586329298261553E-2</v>
      </c>
      <c r="G35" s="139">
        <v>100</v>
      </c>
      <c r="H35" s="139">
        <v>99.82211522708657</v>
      </c>
      <c r="I35" s="139">
        <v>19.538363520524257</v>
      </c>
      <c r="J35" s="139">
        <v>56.926631473559688</v>
      </c>
      <c r="K35" s="139">
        <v>99.151560935651261</v>
      </c>
      <c r="L35" s="139">
        <v>42.024747428779456</v>
      </c>
      <c r="M35" s="139">
        <v>66.127714571766617</v>
      </c>
      <c r="N35" s="156"/>
    </row>
    <row r="36" spans="2:14" ht="15" x14ac:dyDescent="0.2">
      <c r="B36" s="120"/>
      <c r="C36" s="153" t="s">
        <v>855</v>
      </c>
      <c r="D36" s="154">
        <v>32</v>
      </c>
      <c r="E36" s="155">
        <v>0</v>
      </c>
      <c r="F36" s="155">
        <v>1</v>
      </c>
      <c r="G36" s="139">
        <v>100</v>
      </c>
      <c r="H36" s="139">
        <v>100</v>
      </c>
      <c r="I36" s="139">
        <v>74</v>
      </c>
      <c r="J36" s="139">
        <v>6.2</v>
      </c>
      <c r="K36" s="139">
        <v>8.6999999999999993</v>
      </c>
      <c r="L36" s="139">
        <v>5.3</v>
      </c>
      <c r="M36" s="139">
        <v>7.9</v>
      </c>
      <c r="N36" s="156"/>
    </row>
    <row r="37" spans="2:14" ht="15" x14ac:dyDescent="0.2">
      <c r="B37" s="120"/>
      <c r="C37" s="153" t="s">
        <v>858</v>
      </c>
      <c r="D37" s="154">
        <v>8709</v>
      </c>
      <c r="E37" s="155">
        <v>0.99655528763348256</v>
      </c>
      <c r="F37" s="155">
        <v>3.4447123665174439E-3</v>
      </c>
      <c r="G37" s="139">
        <v>99.985486278562405</v>
      </c>
      <c r="H37" s="139">
        <v>99.955442645539094</v>
      </c>
      <c r="I37" s="139">
        <v>14.856355494316224</v>
      </c>
      <c r="J37" s="139">
        <v>113.23093351705134</v>
      </c>
      <c r="K37" s="139">
        <v>185.41729245607988</v>
      </c>
      <c r="L37" s="139">
        <v>92.485038465954759</v>
      </c>
      <c r="M37" s="139">
        <v>136.90907107589848</v>
      </c>
      <c r="N37" s="156"/>
    </row>
    <row r="38" spans="2:14" ht="15" x14ac:dyDescent="0.2">
      <c r="B38" s="120"/>
      <c r="C38" s="153" t="s">
        <v>859</v>
      </c>
      <c r="D38" s="159">
        <v>4588</v>
      </c>
      <c r="E38" s="155">
        <v>1</v>
      </c>
      <c r="F38" s="155">
        <v>0</v>
      </c>
      <c r="G38" s="139">
        <v>100</v>
      </c>
      <c r="H38" s="139">
        <v>99.987486922406276</v>
      </c>
      <c r="I38" s="139">
        <v>16.119224062772449</v>
      </c>
      <c r="J38" s="139">
        <v>123.15420662598079</v>
      </c>
      <c r="K38" s="139">
        <v>181.02709241499565</v>
      </c>
      <c r="L38" s="139">
        <v>104.90113339145599</v>
      </c>
      <c r="M38" s="139">
        <v>139.46872275501309</v>
      </c>
      <c r="N38" s="156"/>
    </row>
    <row r="39" spans="2:14" ht="15" x14ac:dyDescent="0.2">
      <c r="B39" s="120"/>
      <c r="C39" s="153" t="s">
        <v>860</v>
      </c>
      <c r="D39" s="154">
        <v>5470</v>
      </c>
      <c r="E39" s="155">
        <v>0.95</v>
      </c>
      <c r="F39" s="155">
        <v>5.0000000000000044E-2</v>
      </c>
      <c r="G39" s="139">
        <v>100</v>
      </c>
      <c r="H39" s="139">
        <v>99.728740402193779</v>
      </c>
      <c r="I39" s="139">
        <v>12.782815356489944</v>
      </c>
      <c r="J39" s="139">
        <v>98.45687385740402</v>
      </c>
      <c r="K39" s="139">
        <v>155.47089579524678</v>
      </c>
      <c r="L39" s="139">
        <v>84.888903107861054</v>
      </c>
      <c r="M39" s="139">
        <v>116.27319926873855</v>
      </c>
      <c r="N39" s="156"/>
    </row>
    <row r="40" spans="2:14" ht="15" x14ac:dyDescent="0.2">
      <c r="B40" s="120"/>
      <c r="C40" s="153" t="s">
        <v>887</v>
      </c>
      <c r="D40" s="154">
        <v>7692</v>
      </c>
      <c r="E40" s="155">
        <v>0.99271137026239065</v>
      </c>
      <c r="F40" s="155">
        <v>7.2886297376093534E-3</v>
      </c>
      <c r="G40" s="139">
        <v>99.906993472417767</v>
      </c>
      <c r="H40" s="139">
        <v>99.903491616536542</v>
      </c>
      <c r="I40" s="139">
        <v>3.0728273390503009</v>
      </c>
      <c r="J40" s="139">
        <v>113.45202867016508</v>
      </c>
      <c r="K40" s="139">
        <v>159.84504031741972</v>
      </c>
      <c r="L40" s="139">
        <v>99.666005375655971</v>
      </c>
      <c r="M40" s="139">
        <v>124.19801612696791</v>
      </c>
      <c r="N40" s="156"/>
    </row>
    <row r="41" spans="2:14" ht="15" x14ac:dyDescent="0.2">
      <c r="B41" s="120"/>
      <c r="C41" s="153" t="s">
        <v>861</v>
      </c>
      <c r="D41" s="154">
        <v>589</v>
      </c>
      <c r="E41" s="155">
        <v>1</v>
      </c>
      <c r="F41" s="155">
        <v>0</v>
      </c>
      <c r="G41" s="139">
        <v>99.375212224108665</v>
      </c>
      <c r="H41" s="139">
        <v>99.375212224108665</v>
      </c>
      <c r="I41" s="139">
        <v>15.410865874363328</v>
      </c>
      <c r="J41" s="139">
        <v>454.03480475382003</v>
      </c>
      <c r="K41" s="139">
        <v>540.28828522920207</v>
      </c>
      <c r="L41" s="139">
        <v>407.50882852292023</v>
      </c>
      <c r="M41" s="139">
        <v>471.87538200339566</v>
      </c>
      <c r="N41" s="156"/>
    </row>
    <row r="42" spans="2:14" ht="15" x14ac:dyDescent="0.2">
      <c r="B42" s="120"/>
      <c r="C42" s="153" t="s">
        <v>862</v>
      </c>
      <c r="D42" s="154">
        <v>2420</v>
      </c>
      <c r="E42" s="155">
        <v>1</v>
      </c>
      <c r="F42" s="155">
        <v>0</v>
      </c>
      <c r="G42" s="139">
        <v>100</v>
      </c>
      <c r="H42" s="139">
        <v>100</v>
      </c>
      <c r="I42" s="139">
        <v>5.6830578512396697</v>
      </c>
      <c r="J42" s="139">
        <v>82.09603305785123</v>
      </c>
      <c r="K42" s="139">
        <v>148.06404958677686</v>
      </c>
      <c r="L42" s="139">
        <v>65.848925619834716</v>
      </c>
      <c r="M42" s="139">
        <v>106.15429752066116</v>
      </c>
      <c r="N42" s="156"/>
    </row>
    <row r="43" spans="2:14" ht="15" x14ac:dyDescent="0.2">
      <c r="B43" s="120"/>
      <c r="C43" s="153" t="s">
        <v>863</v>
      </c>
      <c r="D43" s="154">
        <v>7929</v>
      </c>
      <c r="E43" s="155">
        <v>0.97</v>
      </c>
      <c r="F43" s="155">
        <v>3.0000000000000027E-2</v>
      </c>
      <c r="G43" s="139">
        <v>99.555602219699836</v>
      </c>
      <c r="H43" s="139">
        <v>99.511652162946163</v>
      </c>
      <c r="I43" s="139">
        <v>12.309875141884222</v>
      </c>
      <c r="J43" s="139">
        <v>99.502749400933283</v>
      </c>
      <c r="K43" s="139">
        <v>171.10590238365495</v>
      </c>
      <c r="L43" s="139">
        <v>91.839702358431069</v>
      </c>
      <c r="M43" s="139">
        <v>121.66365241518477</v>
      </c>
      <c r="N43" s="156"/>
    </row>
    <row r="44" spans="2:14" ht="15" x14ac:dyDescent="0.2">
      <c r="B44" s="120"/>
      <c r="C44" s="153" t="s">
        <v>864</v>
      </c>
      <c r="D44" s="154">
        <v>5307</v>
      </c>
      <c r="E44" s="155">
        <v>0.97</v>
      </c>
      <c r="F44" s="155">
        <v>3.0000000000000027E-2</v>
      </c>
      <c r="G44" s="139">
        <v>99.634132402866825</v>
      </c>
      <c r="H44" s="139">
        <v>99.022670690305532</v>
      </c>
      <c r="I44" s="139">
        <v>8.681252357600906</v>
      </c>
      <c r="J44" s="139">
        <v>137.76910599773669</v>
      </c>
      <c r="K44" s="139">
        <v>247.9349302150132</v>
      </c>
      <c r="L44" s="139">
        <v>117.03085628064879</v>
      </c>
      <c r="M44" s="139">
        <v>164.16999245567706</v>
      </c>
      <c r="N44" s="156"/>
    </row>
    <row r="45" spans="2:14" ht="15" x14ac:dyDescent="0.2">
      <c r="B45" s="120"/>
      <c r="C45" s="153" t="s">
        <v>865</v>
      </c>
      <c r="D45" s="154">
        <v>5242</v>
      </c>
      <c r="E45" s="155">
        <v>0.98187714612743227</v>
      </c>
      <c r="F45" s="155">
        <v>1.8122853872567735E-2</v>
      </c>
      <c r="G45" s="139">
        <v>100</v>
      </c>
      <c r="H45" s="139">
        <v>99.999362228081736</v>
      </c>
      <c r="I45" s="139">
        <v>15.752471984179302</v>
      </c>
      <c r="J45" s="139">
        <v>139.60077455504282</v>
      </c>
      <c r="K45" s="139">
        <v>290.71125576796311</v>
      </c>
      <c r="L45" s="139">
        <v>94.156756756756764</v>
      </c>
      <c r="M45" s="139">
        <v>169.90257086354649</v>
      </c>
      <c r="N45" s="156"/>
    </row>
    <row r="46" spans="2:14" ht="15" x14ac:dyDescent="0.2">
      <c r="B46" s="120"/>
      <c r="C46" s="153" t="s">
        <v>866</v>
      </c>
      <c r="D46" s="154">
        <v>8620</v>
      </c>
      <c r="E46" s="155">
        <v>0.98596287703016239</v>
      </c>
      <c r="F46" s="155">
        <v>1.4037122969837612E-2</v>
      </c>
      <c r="G46" s="139">
        <v>100</v>
      </c>
      <c r="H46" s="139">
        <v>99.940544083526675</v>
      </c>
      <c r="I46" s="139">
        <v>3.4699535962877031</v>
      </c>
      <c r="J46" s="139">
        <v>179.77691415313222</v>
      </c>
      <c r="K46" s="139">
        <v>255.72939675174007</v>
      </c>
      <c r="L46" s="139">
        <v>154.03475638051046</v>
      </c>
      <c r="M46" s="139">
        <v>197.78506960556842</v>
      </c>
      <c r="N46" s="156"/>
    </row>
    <row r="47" spans="2:14" ht="15" x14ac:dyDescent="0.2">
      <c r="B47" s="120"/>
      <c r="C47" s="160" t="s">
        <v>888</v>
      </c>
      <c r="D47" s="160">
        <v>142456</v>
      </c>
      <c r="E47" s="161"/>
      <c r="F47" s="162"/>
      <c r="G47" s="162"/>
      <c r="H47" s="162"/>
      <c r="I47" s="162"/>
      <c r="J47" s="162"/>
      <c r="K47" s="162"/>
      <c r="L47" s="162"/>
      <c r="M47" s="162"/>
      <c r="N47" s="122"/>
    </row>
    <row r="48" spans="2:14" ht="15" x14ac:dyDescent="0.2">
      <c r="B48" s="120"/>
      <c r="C48" s="163"/>
      <c r="D48" s="164"/>
      <c r="E48" s="165"/>
      <c r="F48" s="165"/>
      <c r="G48" s="162"/>
      <c r="H48" s="166"/>
      <c r="I48" s="166"/>
      <c r="J48" s="166"/>
      <c r="K48" s="166"/>
      <c r="L48" s="166"/>
      <c r="M48" s="166"/>
      <c r="N48" s="167"/>
    </row>
    <row r="49" spans="1:14" ht="16" thickBo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70"/>
    </row>
    <row r="50" spans="1:14" ht="15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</sheetData>
  <mergeCells count="2">
    <mergeCell ref="E5:H5"/>
    <mergeCell ref="H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3:K54"/>
  <sheetViews>
    <sheetView showOutlineSymbols="0" showWhiteSpace="0" workbookViewId="0">
      <selection activeCell="N7" sqref="N7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3" t="s">
        <v>11</v>
      </c>
      <c r="B4" s="3">
        <f>SUM(B8:B54)</f>
        <v>10373</v>
      </c>
      <c r="C4" s="2">
        <f>SUMPRODUCT(B8:B54,C8:C54)/SUM(B8:B54)</f>
        <v>100</v>
      </c>
      <c r="D4" s="2">
        <f>SUMPRODUCT(B8:B54,D8:D54)/SUM(B8:B54)</f>
        <v>99.931522221151056</v>
      </c>
      <c r="E4" s="2">
        <f>SUMPRODUCT(B8:B54,E8:E54)/SUM(B8:B54)</f>
        <v>17.741444133808926</v>
      </c>
      <c r="F4" s="2">
        <f>SUMPRODUCT(B8:B54,F8:F54)/SUM(B8:B54)</f>
        <v>120.385230887882</v>
      </c>
      <c r="G4" s="2">
        <f>SUMPRODUCT(B8:B54,G8:G54)/SUM(B8:B54)</f>
        <v>178.20697001831681</v>
      </c>
      <c r="H4" s="2">
        <f>SUMPRODUCT(B8:B54,H8:H54)/SUM(B8:B54)</f>
        <v>101.96428227128121</v>
      </c>
      <c r="I4" s="2">
        <f>SUMPRODUCT(B8:B54,I8:I54)/SUM(B8:B54)</f>
        <v>137.15058324496289</v>
      </c>
      <c r="J4" s="3">
        <f>SUMIFS(B8:B54,K8:K54,"=Fibre")</f>
        <v>10037</v>
      </c>
      <c r="K4" s="3">
        <f>SUMIFS(B8:B54,K8:K54,"=Fibrage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">
        <f>J4/B4</f>
        <v>0.96760821363154348</v>
      </c>
      <c r="K5" s="4">
        <f>K4/B4</f>
        <v>0</v>
      </c>
    </row>
    <row r="7" spans="1:11" ht="60" x14ac:dyDescent="0.15">
      <c r="A7" s="1" t="s">
        <v>13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14</v>
      </c>
      <c r="K7" s="1" t="s">
        <v>15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99.91</v>
      </c>
      <c r="E8" s="5">
        <v>23</v>
      </c>
      <c r="F8" s="5">
        <v>56.4</v>
      </c>
      <c r="G8" s="5">
        <v>82.8</v>
      </c>
      <c r="H8" s="5">
        <v>47.9</v>
      </c>
      <c r="I8" s="5">
        <v>65.8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13</v>
      </c>
      <c r="F9" s="5">
        <v>78.900000000000006</v>
      </c>
      <c r="G9" s="5">
        <v>86</v>
      </c>
      <c r="H9" s="5">
        <v>76.8</v>
      </c>
      <c r="I9" s="5">
        <v>81.599999999999994</v>
      </c>
      <c r="J9" s="5">
        <v>0</v>
      </c>
      <c r="K9" s="5" t="s">
        <v>17</v>
      </c>
    </row>
    <row r="10" spans="1:11" ht="15" x14ac:dyDescent="0.15">
      <c r="A10" s="5" t="s">
        <v>19</v>
      </c>
      <c r="B10" s="5">
        <v>237</v>
      </c>
      <c r="C10" s="5">
        <v>100</v>
      </c>
      <c r="D10" s="5">
        <v>99.97</v>
      </c>
      <c r="E10" s="5">
        <v>13</v>
      </c>
      <c r="F10" s="5">
        <v>110.1</v>
      </c>
      <c r="G10" s="5">
        <v>149.4</v>
      </c>
      <c r="H10" s="5">
        <v>95.1</v>
      </c>
      <c r="I10" s="5">
        <v>120.9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99.97</v>
      </c>
      <c r="E11" s="5">
        <v>13</v>
      </c>
      <c r="F11" s="5">
        <v>82</v>
      </c>
      <c r="G11" s="5">
        <v>103.7</v>
      </c>
      <c r="H11" s="5">
        <v>70.2</v>
      </c>
      <c r="I11" s="5">
        <v>89.6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99.97</v>
      </c>
      <c r="E12" s="5">
        <v>13</v>
      </c>
      <c r="F12" s="5">
        <v>134.1</v>
      </c>
      <c r="G12" s="5">
        <v>163.69999999999999</v>
      </c>
      <c r="H12" s="5">
        <v>116.2</v>
      </c>
      <c r="I12" s="5">
        <v>141.4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100</v>
      </c>
      <c r="E13" s="5">
        <v>14</v>
      </c>
      <c r="F13" s="5">
        <v>234.4</v>
      </c>
      <c r="G13" s="5">
        <v>298.89999999999998</v>
      </c>
      <c r="H13" s="5">
        <v>193.4</v>
      </c>
      <c r="I13" s="5">
        <v>245.2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98.33</v>
      </c>
      <c r="E14" s="5">
        <v>13</v>
      </c>
      <c r="F14" s="5">
        <v>145.30000000000001</v>
      </c>
      <c r="G14" s="5">
        <v>203.1</v>
      </c>
      <c r="H14" s="5">
        <v>126.5</v>
      </c>
      <c r="I14" s="5">
        <v>161.69999999999999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100</v>
      </c>
      <c r="E15" s="5">
        <v>13</v>
      </c>
      <c r="F15" s="5">
        <v>187.6</v>
      </c>
      <c r="G15" s="5">
        <v>242.1</v>
      </c>
      <c r="H15" s="5">
        <v>143.80000000000001</v>
      </c>
      <c r="I15" s="5">
        <v>199.9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100</v>
      </c>
      <c r="E16" s="5">
        <v>13</v>
      </c>
      <c r="F16" s="5">
        <v>210.3</v>
      </c>
      <c r="G16" s="5">
        <v>267.7</v>
      </c>
      <c r="H16" s="5">
        <v>190.8</v>
      </c>
      <c r="I16" s="5">
        <v>221.4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100</v>
      </c>
      <c r="D17" s="5">
        <v>100</v>
      </c>
      <c r="E17" s="5">
        <v>12</v>
      </c>
      <c r="F17" s="5">
        <v>42.4</v>
      </c>
      <c r="G17" s="5">
        <v>121.5</v>
      </c>
      <c r="H17" s="5">
        <v>25.2</v>
      </c>
      <c r="I17" s="5">
        <v>55.1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100</v>
      </c>
      <c r="D18" s="5">
        <v>99.97</v>
      </c>
      <c r="E18" s="5">
        <v>13</v>
      </c>
      <c r="F18" s="5">
        <v>130.19999999999999</v>
      </c>
      <c r="G18" s="5">
        <v>188.2</v>
      </c>
      <c r="H18" s="5">
        <v>121.8</v>
      </c>
      <c r="I18" s="5">
        <v>143.19999999999999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100</v>
      </c>
      <c r="D19" s="5">
        <v>99.97</v>
      </c>
      <c r="E19" s="5">
        <v>13</v>
      </c>
      <c r="F19" s="5">
        <v>162.4</v>
      </c>
      <c r="G19" s="5">
        <v>208.9</v>
      </c>
      <c r="H19" s="5">
        <v>147.69999999999999</v>
      </c>
      <c r="I19" s="5">
        <v>173.4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100</v>
      </c>
      <c r="D20" s="5">
        <v>99.96</v>
      </c>
      <c r="E20" s="5">
        <v>13</v>
      </c>
      <c r="F20" s="5">
        <v>80.8</v>
      </c>
      <c r="G20" s="5">
        <v>128.80000000000001</v>
      </c>
      <c r="H20" s="5">
        <v>56.7</v>
      </c>
      <c r="I20" s="5">
        <v>91.9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100</v>
      </c>
      <c r="D21" s="5">
        <v>99.97</v>
      </c>
      <c r="E21" s="5">
        <v>13</v>
      </c>
      <c r="F21" s="5">
        <v>87.1</v>
      </c>
      <c r="G21" s="5">
        <v>133.1</v>
      </c>
      <c r="H21" s="5">
        <v>74.099999999999994</v>
      </c>
      <c r="I21" s="5">
        <v>98.4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100</v>
      </c>
      <c r="E22" s="5">
        <v>13</v>
      </c>
      <c r="F22" s="5">
        <v>157</v>
      </c>
      <c r="G22" s="5">
        <v>384.6</v>
      </c>
      <c r="H22" s="5">
        <v>95.9</v>
      </c>
      <c r="I22" s="5">
        <v>244.4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23</v>
      </c>
      <c r="F23" s="5">
        <v>77</v>
      </c>
      <c r="G23" s="5">
        <v>141.4</v>
      </c>
      <c r="H23" s="5">
        <v>59.4</v>
      </c>
      <c r="I23" s="5">
        <v>98.8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14</v>
      </c>
      <c r="F24" s="5">
        <v>243.7</v>
      </c>
      <c r="G24" s="5">
        <v>308.7</v>
      </c>
      <c r="H24" s="5">
        <v>220.1</v>
      </c>
      <c r="I24" s="5">
        <v>257.7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14</v>
      </c>
      <c r="F25" s="5">
        <v>50.4</v>
      </c>
      <c r="G25" s="5">
        <v>69.3</v>
      </c>
      <c r="H25" s="5">
        <v>37.9</v>
      </c>
      <c r="I25" s="5">
        <v>56.6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36</v>
      </c>
      <c r="F26" s="5">
        <v>54.5</v>
      </c>
      <c r="G26" s="5">
        <v>75.900000000000006</v>
      </c>
      <c r="H26" s="5">
        <v>42.4</v>
      </c>
      <c r="I26" s="5">
        <v>61.8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99.91</v>
      </c>
      <c r="E27" s="5">
        <v>13</v>
      </c>
      <c r="F27" s="5">
        <v>168.8</v>
      </c>
      <c r="G27" s="5">
        <v>203.5</v>
      </c>
      <c r="H27" s="5">
        <v>163.9</v>
      </c>
      <c r="I27" s="5">
        <v>177.9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14</v>
      </c>
      <c r="F28" s="5">
        <v>151</v>
      </c>
      <c r="G28" s="5">
        <v>212</v>
      </c>
      <c r="H28" s="5">
        <v>138.30000000000001</v>
      </c>
      <c r="I28" s="5">
        <v>166.8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100</v>
      </c>
      <c r="D29" s="5">
        <v>100</v>
      </c>
      <c r="E29" s="5">
        <v>16</v>
      </c>
      <c r="F29" s="5">
        <v>131.6</v>
      </c>
      <c r="G29" s="5">
        <v>162.80000000000001</v>
      </c>
      <c r="H29" s="5">
        <v>109.4</v>
      </c>
      <c r="I29" s="5">
        <v>144.6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100</v>
      </c>
      <c r="E30" s="5">
        <v>22</v>
      </c>
      <c r="F30" s="5">
        <v>169.3</v>
      </c>
      <c r="G30" s="5">
        <v>287</v>
      </c>
      <c r="H30" s="5">
        <v>148.30000000000001</v>
      </c>
      <c r="I30" s="5">
        <v>201.4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20</v>
      </c>
      <c r="F31" s="5">
        <v>111.3</v>
      </c>
      <c r="G31" s="5">
        <v>164.2</v>
      </c>
      <c r="H31" s="5">
        <v>101.4</v>
      </c>
      <c r="I31" s="5">
        <v>123.3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17</v>
      </c>
      <c r="F32" s="5">
        <v>74</v>
      </c>
      <c r="G32" s="5">
        <v>83.1</v>
      </c>
      <c r="H32" s="5">
        <v>68.7</v>
      </c>
      <c r="I32" s="5">
        <v>78.099999999999994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100</v>
      </c>
      <c r="D33" s="5">
        <v>100</v>
      </c>
      <c r="E33" s="5">
        <v>15</v>
      </c>
      <c r="F33" s="5">
        <v>84.4</v>
      </c>
      <c r="G33" s="5">
        <v>99.3</v>
      </c>
      <c r="H33" s="5">
        <v>75.7</v>
      </c>
      <c r="I33" s="5">
        <v>89.3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100</v>
      </c>
      <c r="E34" s="5">
        <v>14</v>
      </c>
      <c r="F34" s="5">
        <v>143.9</v>
      </c>
      <c r="G34" s="5">
        <v>164.4</v>
      </c>
      <c r="H34" s="5">
        <v>133.5</v>
      </c>
      <c r="I34" s="5">
        <v>148.5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100</v>
      </c>
      <c r="E35" s="5">
        <v>25</v>
      </c>
      <c r="F35" s="5">
        <v>82.4</v>
      </c>
      <c r="G35" s="5">
        <v>87.1</v>
      </c>
      <c r="H35" s="5">
        <v>80.400000000000006</v>
      </c>
      <c r="I35" s="5">
        <v>84.3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126</v>
      </c>
      <c r="C36" s="5">
        <v>100</v>
      </c>
      <c r="D36" s="5">
        <v>100</v>
      </c>
      <c r="E36" s="5">
        <v>47</v>
      </c>
      <c r="F36" s="5">
        <v>4.5</v>
      </c>
      <c r="G36" s="5">
        <v>4.5</v>
      </c>
      <c r="H36" s="5">
        <v>4.5</v>
      </c>
      <c r="I36" s="5">
        <v>4.5</v>
      </c>
      <c r="J36" s="5">
        <v>0</v>
      </c>
      <c r="K36" s="5" t="s">
        <v>46</v>
      </c>
    </row>
    <row r="37" spans="1:11" ht="15" x14ac:dyDescent="0.15">
      <c r="A37" s="5" t="s">
        <v>47</v>
      </c>
      <c r="B37" s="5">
        <v>21</v>
      </c>
      <c r="C37" s="5">
        <v>100</v>
      </c>
      <c r="D37" s="5">
        <v>100</v>
      </c>
      <c r="E37" s="5">
        <v>73</v>
      </c>
      <c r="F37" s="5">
        <v>1.5</v>
      </c>
      <c r="G37" s="5">
        <v>3</v>
      </c>
      <c r="H37" s="5">
        <v>1.5</v>
      </c>
      <c r="I37" s="5">
        <v>2.8</v>
      </c>
      <c r="J37" s="5">
        <v>0</v>
      </c>
      <c r="K37" s="5" t="s">
        <v>46</v>
      </c>
    </row>
    <row r="38" spans="1:11" ht="15" x14ac:dyDescent="0.15">
      <c r="A38" s="5" t="s">
        <v>48</v>
      </c>
      <c r="B38" s="5">
        <v>27</v>
      </c>
      <c r="C38" s="5">
        <v>100</v>
      </c>
      <c r="D38" s="5">
        <v>100</v>
      </c>
      <c r="E38" s="5">
        <v>60</v>
      </c>
      <c r="F38" s="5">
        <v>3.8</v>
      </c>
      <c r="G38" s="5">
        <v>5.0999999999999996</v>
      </c>
      <c r="H38" s="5">
        <v>3.3</v>
      </c>
      <c r="I38" s="5">
        <v>4.9000000000000004</v>
      </c>
      <c r="J38" s="5">
        <v>0</v>
      </c>
      <c r="K38" s="5" t="s">
        <v>46</v>
      </c>
    </row>
    <row r="39" spans="1:11" ht="15" x14ac:dyDescent="0.15">
      <c r="A39" s="5" t="s">
        <v>49</v>
      </c>
      <c r="B39" s="5">
        <v>81</v>
      </c>
      <c r="C39" s="5">
        <v>100</v>
      </c>
      <c r="D39" s="5">
        <v>100</v>
      </c>
      <c r="E39" s="5">
        <v>57</v>
      </c>
      <c r="F39" s="5">
        <v>5.3</v>
      </c>
      <c r="G39" s="5">
        <v>5.3</v>
      </c>
      <c r="H39" s="5">
        <v>4.9000000000000004</v>
      </c>
      <c r="I39" s="5">
        <v>5.3</v>
      </c>
      <c r="J39" s="5">
        <v>0</v>
      </c>
      <c r="K39" s="5" t="s">
        <v>46</v>
      </c>
    </row>
    <row r="40" spans="1:11" ht="15" x14ac:dyDescent="0.15">
      <c r="A40" s="5" t="s">
        <v>50</v>
      </c>
      <c r="B40" s="5">
        <v>81</v>
      </c>
      <c r="C40" s="5">
        <v>100</v>
      </c>
      <c r="D40" s="5">
        <v>100</v>
      </c>
      <c r="E40" s="5">
        <v>74</v>
      </c>
      <c r="F40" s="5">
        <v>2.7</v>
      </c>
      <c r="G40" s="5">
        <v>4.5</v>
      </c>
      <c r="H40" s="5">
        <v>2</v>
      </c>
      <c r="I40" s="5">
        <v>3.4</v>
      </c>
      <c r="J40" s="5">
        <v>0</v>
      </c>
      <c r="K40" s="5" t="s">
        <v>46</v>
      </c>
    </row>
    <row r="41" spans="1:11" ht="15" x14ac:dyDescent="0.15">
      <c r="A41" s="5" t="s">
        <v>51</v>
      </c>
      <c r="B41" s="5">
        <v>315</v>
      </c>
      <c r="C41" s="5">
        <v>100</v>
      </c>
      <c r="D41" s="5">
        <v>100</v>
      </c>
      <c r="E41" s="5">
        <v>13</v>
      </c>
      <c r="F41" s="5">
        <v>34.1</v>
      </c>
      <c r="G41" s="5">
        <v>68</v>
      </c>
      <c r="H41" s="5">
        <v>24</v>
      </c>
      <c r="I41" s="5">
        <v>46.1</v>
      </c>
      <c r="J41" s="5">
        <v>0</v>
      </c>
      <c r="K41" s="5" t="s">
        <v>17</v>
      </c>
    </row>
    <row r="42" spans="1:11" ht="15" x14ac:dyDescent="0.15">
      <c r="A42" s="5" t="s">
        <v>52</v>
      </c>
      <c r="B42" s="5">
        <v>181</v>
      </c>
      <c r="C42" s="5">
        <v>100</v>
      </c>
      <c r="D42" s="5">
        <v>100</v>
      </c>
      <c r="E42" s="5">
        <v>13</v>
      </c>
      <c r="F42" s="5">
        <v>27.6</v>
      </c>
      <c r="G42" s="5">
        <v>55.8</v>
      </c>
      <c r="H42" s="5">
        <v>17.100000000000001</v>
      </c>
      <c r="I42" s="5">
        <v>37.4</v>
      </c>
      <c r="J42" s="5">
        <v>0</v>
      </c>
      <c r="K42" s="5" t="s">
        <v>17</v>
      </c>
    </row>
    <row r="43" spans="1:11" ht="15" x14ac:dyDescent="0.15">
      <c r="A43" s="5" t="s">
        <v>53</v>
      </c>
      <c r="B43" s="5">
        <v>321</v>
      </c>
      <c r="C43" s="5">
        <v>100</v>
      </c>
      <c r="D43" s="5">
        <v>100</v>
      </c>
      <c r="E43" s="5">
        <v>13</v>
      </c>
      <c r="F43" s="5">
        <v>50.7</v>
      </c>
      <c r="G43" s="5">
        <v>77</v>
      </c>
      <c r="H43" s="5">
        <v>40.200000000000003</v>
      </c>
      <c r="I43" s="5">
        <v>59.7</v>
      </c>
      <c r="J43" s="5">
        <v>0</v>
      </c>
      <c r="K43" s="5" t="s">
        <v>17</v>
      </c>
    </row>
    <row r="44" spans="1:11" ht="15" x14ac:dyDescent="0.15">
      <c r="A44" s="5" t="s">
        <v>54</v>
      </c>
      <c r="B44" s="5">
        <v>136</v>
      </c>
      <c r="C44" s="5">
        <v>100</v>
      </c>
      <c r="D44" s="5">
        <v>100</v>
      </c>
      <c r="E44" s="5">
        <v>14</v>
      </c>
      <c r="F44" s="5">
        <v>8.3000000000000007</v>
      </c>
      <c r="G44" s="5">
        <v>52.1</v>
      </c>
      <c r="H44" s="5">
        <v>4.2</v>
      </c>
      <c r="I44" s="5">
        <v>23.8</v>
      </c>
      <c r="J44" s="5">
        <v>0</v>
      </c>
      <c r="K44" s="5" t="s">
        <v>17</v>
      </c>
    </row>
    <row r="45" spans="1:11" ht="15" x14ac:dyDescent="0.15">
      <c r="A45" s="5" t="s">
        <v>55</v>
      </c>
      <c r="B45" s="5">
        <v>211</v>
      </c>
      <c r="C45" s="5">
        <v>100</v>
      </c>
      <c r="D45" s="5">
        <v>100</v>
      </c>
      <c r="E45" s="5">
        <v>14</v>
      </c>
      <c r="F45" s="5">
        <v>33.6</v>
      </c>
      <c r="G45" s="5">
        <v>87.7</v>
      </c>
      <c r="H45" s="5">
        <v>16.399999999999999</v>
      </c>
      <c r="I45" s="5">
        <v>56</v>
      </c>
      <c r="J45" s="5">
        <v>0</v>
      </c>
      <c r="K45" s="5" t="s">
        <v>17</v>
      </c>
    </row>
    <row r="46" spans="1:11" ht="15" x14ac:dyDescent="0.15">
      <c r="A46" s="5" t="s">
        <v>56</v>
      </c>
      <c r="B46" s="5">
        <v>208</v>
      </c>
      <c r="C46" s="5">
        <v>100</v>
      </c>
      <c r="D46" s="5">
        <v>100</v>
      </c>
      <c r="E46" s="5">
        <v>13</v>
      </c>
      <c r="F46" s="5">
        <v>13.6</v>
      </c>
      <c r="G46" s="5">
        <v>75.400000000000006</v>
      </c>
      <c r="H46" s="5">
        <v>3.9</v>
      </c>
      <c r="I46" s="5">
        <v>43</v>
      </c>
      <c r="J46" s="5">
        <v>0</v>
      </c>
      <c r="K46" s="5" t="s">
        <v>17</v>
      </c>
    </row>
    <row r="47" spans="1:11" ht="15" x14ac:dyDescent="0.15">
      <c r="A47" s="5" t="s">
        <v>57</v>
      </c>
      <c r="B47" s="5">
        <v>137</v>
      </c>
      <c r="C47" s="5">
        <v>100</v>
      </c>
      <c r="D47" s="5">
        <v>100</v>
      </c>
      <c r="E47" s="5">
        <v>13</v>
      </c>
      <c r="F47" s="5">
        <v>49.6</v>
      </c>
      <c r="G47" s="5">
        <v>95.6</v>
      </c>
      <c r="H47" s="5">
        <v>31.6</v>
      </c>
      <c r="I47" s="5">
        <v>58</v>
      </c>
      <c r="J47" s="5">
        <v>0</v>
      </c>
      <c r="K47" s="5" t="s">
        <v>17</v>
      </c>
    </row>
    <row r="48" spans="1:11" ht="15" x14ac:dyDescent="0.15">
      <c r="A48" s="5" t="s">
        <v>58</v>
      </c>
      <c r="B48" s="5">
        <v>120</v>
      </c>
      <c r="C48" s="5">
        <v>100</v>
      </c>
      <c r="D48" s="5">
        <v>99.83</v>
      </c>
      <c r="E48" s="5">
        <v>14</v>
      </c>
      <c r="F48" s="5">
        <v>127.9</v>
      </c>
      <c r="G48" s="5">
        <v>159.4</v>
      </c>
      <c r="H48" s="5">
        <v>107.6</v>
      </c>
      <c r="I48" s="5">
        <v>137.9</v>
      </c>
      <c r="J48" s="5">
        <v>0</v>
      </c>
      <c r="K48" s="5" t="s">
        <v>17</v>
      </c>
    </row>
    <row r="49" spans="1:11" ht="15" x14ac:dyDescent="0.15">
      <c r="A49" s="5" t="s">
        <v>59</v>
      </c>
      <c r="B49" s="5">
        <v>300</v>
      </c>
      <c r="C49" s="5">
        <v>100</v>
      </c>
      <c r="D49" s="5">
        <v>99.76</v>
      </c>
      <c r="E49" s="5">
        <v>13</v>
      </c>
      <c r="F49" s="5">
        <v>209.1</v>
      </c>
      <c r="G49" s="5">
        <v>232.2</v>
      </c>
      <c r="H49" s="5">
        <v>196.3</v>
      </c>
      <c r="I49" s="5">
        <v>217</v>
      </c>
      <c r="J49" s="5">
        <v>0</v>
      </c>
      <c r="K49" s="5" t="s">
        <v>17</v>
      </c>
    </row>
    <row r="50" spans="1:11" ht="15" x14ac:dyDescent="0.15">
      <c r="A50" s="5" t="s">
        <v>60</v>
      </c>
      <c r="B50" s="5">
        <v>53</v>
      </c>
      <c r="C50" s="5">
        <v>100</v>
      </c>
      <c r="D50" s="5">
        <v>100</v>
      </c>
      <c r="E50" s="5">
        <v>13</v>
      </c>
      <c r="F50" s="5">
        <v>78.3</v>
      </c>
      <c r="G50" s="5">
        <v>85.7</v>
      </c>
      <c r="H50" s="5">
        <v>74.900000000000006</v>
      </c>
      <c r="I50" s="5">
        <v>82.5</v>
      </c>
      <c r="J50" s="5">
        <v>0</v>
      </c>
      <c r="K50" s="5" t="s">
        <v>17</v>
      </c>
    </row>
    <row r="51" spans="1:11" ht="15" x14ac:dyDescent="0.15">
      <c r="A51" s="5" t="s">
        <v>61</v>
      </c>
      <c r="B51" s="5">
        <v>217</v>
      </c>
      <c r="C51" s="5">
        <v>100</v>
      </c>
      <c r="D51" s="5">
        <v>99.91</v>
      </c>
      <c r="E51" s="5">
        <v>97</v>
      </c>
      <c r="F51" s="5">
        <v>121.7</v>
      </c>
      <c r="G51" s="5">
        <v>143.80000000000001</v>
      </c>
      <c r="H51" s="5">
        <v>119.5</v>
      </c>
      <c r="I51" s="5">
        <v>128.1</v>
      </c>
      <c r="J51" s="5">
        <v>0</v>
      </c>
      <c r="K51" s="5" t="s">
        <v>17</v>
      </c>
    </row>
    <row r="52" spans="1:11" ht="15" x14ac:dyDescent="0.15">
      <c r="A52" s="5" t="s">
        <v>62</v>
      </c>
      <c r="B52" s="5">
        <v>157</v>
      </c>
      <c r="C52" s="5">
        <v>100</v>
      </c>
      <c r="D52" s="5">
        <v>100</v>
      </c>
      <c r="E52" s="5">
        <v>13</v>
      </c>
      <c r="F52" s="5">
        <v>17.600000000000001</v>
      </c>
      <c r="G52" s="5">
        <v>63.1</v>
      </c>
      <c r="H52" s="5">
        <v>7.3</v>
      </c>
      <c r="I52" s="5">
        <v>30.7</v>
      </c>
      <c r="J52" s="5">
        <v>0</v>
      </c>
      <c r="K52" s="5" t="s">
        <v>17</v>
      </c>
    </row>
    <row r="53" spans="1:11" ht="15" x14ac:dyDescent="0.15">
      <c r="A53" s="5" t="s">
        <v>63</v>
      </c>
      <c r="B53" s="5">
        <v>137</v>
      </c>
      <c r="C53" s="5">
        <v>100</v>
      </c>
      <c r="D53" s="5">
        <v>100</v>
      </c>
      <c r="E53" s="5">
        <v>14</v>
      </c>
      <c r="F53" s="5">
        <v>31.8</v>
      </c>
      <c r="G53" s="5">
        <v>69.400000000000006</v>
      </c>
      <c r="H53" s="5">
        <v>19.3</v>
      </c>
      <c r="I53" s="5">
        <v>44.1</v>
      </c>
      <c r="J53" s="5">
        <v>0</v>
      </c>
      <c r="K53" s="5" t="s">
        <v>17</v>
      </c>
    </row>
    <row r="54" spans="1:11" ht="15" x14ac:dyDescent="0.15">
      <c r="A54" s="5" t="s">
        <v>64</v>
      </c>
      <c r="B54" s="5">
        <v>25</v>
      </c>
      <c r="C54" s="5">
        <v>100</v>
      </c>
      <c r="D54" s="5">
        <v>100</v>
      </c>
      <c r="E54" s="5">
        <v>11</v>
      </c>
      <c r="F54" s="5">
        <v>87.7</v>
      </c>
      <c r="G54" s="5">
        <v>89.5</v>
      </c>
      <c r="H54" s="5">
        <v>86.8</v>
      </c>
      <c r="I54" s="5">
        <v>88.5</v>
      </c>
      <c r="J54" s="5">
        <v>0</v>
      </c>
      <c r="K54" s="5" t="s">
        <v>17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20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65</v>
      </c>
      <c r="B4" s="8">
        <f>SUM(B8:B20)</f>
        <v>1959</v>
      </c>
      <c r="C4" s="7">
        <f>SUMPRODUCT(B8:B20,C8:C20)/SUM(B8:B20)</f>
        <v>100</v>
      </c>
      <c r="D4" s="7">
        <f>SUMPRODUCT(B8:B20,D8:D20)/SUM(B8:B20)</f>
        <v>99.993169984686062</v>
      </c>
      <c r="E4" s="7">
        <f>SUMPRODUCT(B8:B20,E8:E20)/SUM(B8:B20)</f>
        <v>13.592649310872895</v>
      </c>
      <c r="F4" s="7">
        <f>SUMPRODUCT(B8:B20,F8:F20)/SUM(B8:B20)</f>
        <v>150.4477284328739</v>
      </c>
      <c r="G4" s="7">
        <f>SUMPRODUCT(B8:B20,G8:G20)/SUM(B8:B20)</f>
        <v>183.34119448698314</v>
      </c>
      <c r="H4" s="7">
        <f>SUMPRODUCT(B8:B20,H8:H20)/SUM(B8:B20)</f>
        <v>140.94277692700356</v>
      </c>
      <c r="I4" s="7">
        <f>SUMPRODUCT(B8:B20,I8:I20)/SUM(B8:B20)</f>
        <v>159.38121490556409</v>
      </c>
      <c r="J4" s="8">
        <f>SUMIFS(B8:B20,K8:K20,"=Fibre")</f>
        <v>1684</v>
      </c>
      <c r="K4" s="8">
        <f>SUMIFS(B8:B20,K8:K20,"=Fibrage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">
        <f>J4/B4</f>
        <v>0.85962225625319044</v>
      </c>
      <c r="K5" s="9">
        <f>K4/B4</f>
        <v>0</v>
      </c>
    </row>
    <row r="7" spans="1:11" ht="60" x14ac:dyDescent="0.15">
      <c r="A7" s="6" t="s">
        <v>13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14</v>
      </c>
      <c r="K7" s="6" t="s">
        <v>15</v>
      </c>
    </row>
    <row r="8" spans="1:11" ht="15" x14ac:dyDescent="0.15">
      <c r="A8" s="10" t="s">
        <v>66</v>
      </c>
      <c r="B8" s="10">
        <v>214</v>
      </c>
      <c r="C8" s="10">
        <v>100</v>
      </c>
      <c r="D8" s="10">
        <v>100</v>
      </c>
      <c r="E8" s="10">
        <v>9</v>
      </c>
      <c r="F8" s="10">
        <v>103.6</v>
      </c>
      <c r="G8" s="10">
        <v>140.6</v>
      </c>
      <c r="H8" s="10">
        <v>91.6</v>
      </c>
      <c r="I8" s="10">
        <v>114.3</v>
      </c>
      <c r="J8" s="10">
        <v>0</v>
      </c>
      <c r="K8" s="10" t="s">
        <v>17</v>
      </c>
    </row>
    <row r="9" spans="1:11" ht="15" x14ac:dyDescent="0.15">
      <c r="A9" s="10" t="s">
        <v>67</v>
      </c>
      <c r="B9" s="10">
        <v>283</v>
      </c>
      <c r="C9" s="10">
        <v>100</v>
      </c>
      <c r="D9" s="10">
        <v>100</v>
      </c>
      <c r="E9" s="10">
        <v>9</v>
      </c>
      <c r="F9" s="10">
        <v>97.8</v>
      </c>
      <c r="G9" s="10">
        <v>152.19999999999999</v>
      </c>
      <c r="H9" s="10">
        <v>77.900000000000006</v>
      </c>
      <c r="I9" s="10">
        <v>110.7</v>
      </c>
      <c r="J9" s="10">
        <v>0</v>
      </c>
      <c r="K9" s="10" t="s">
        <v>17</v>
      </c>
    </row>
    <row r="10" spans="1:11" ht="15" x14ac:dyDescent="0.15">
      <c r="A10" s="10" t="s">
        <v>68</v>
      </c>
      <c r="B10" s="10">
        <v>294</v>
      </c>
      <c r="C10" s="10">
        <v>100</v>
      </c>
      <c r="D10" s="10">
        <v>100</v>
      </c>
      <c r="E10" s="10">
        <v>4</v>
      </c>
      <c r="F10" s="10">
        <v>520.1</v>
      </c>
      <c r="G10" s="10">
        <v>580.6</v>
      </c>
      <c r="H10" s="10">
        <v>509.6</v>
      </c>
      <c r="I10" s="10">
        <v>538.20000000000005</v>
      </c>
      <c r="J10" s="10">
        <v>0</v>
      </c>
      <c r="K10" s="10" t="s">
        <v>17</v>
      </c>
    </row>
    <row r="11" spans="1:11" ht="15" x14ac:dyDescent="0.15">
      <c r="A11" s="10" t="s">
        <v>69</v>
      </c>
      <c r="B11" s="10">
        <v>93</v>
      </c>
      <c r="C11" s="10">
        <v>100</v>
      </c>
      <c r="D11" s="10">
        <v>99.98</v>
      </c>
      <c r="E11" s="10">
        <v>9</v>
      </c>
      <c r="F11" s="10">
        <v>62.8</v>
      </c>
      <c r="G11" s="10">
        <v>78.599999999999994</v>
      </c>
      <c r="H11" s="10">
        <v>56.5</v>
      </c>
      <c r="I11" s="10">
        <v>67.8</v>
      </c>
      <c r="J11" s="10">
        <v>0</v>
      </c>
      <c r="K11" s="10" t="s">
        <v>17</v>
      </c>
    </row>
    <row r="12" spans="1:11" ht="15" x14ac:dyDescent="0.15">
      <c r="A12" s="10" t="s">
        <v>70</v>
      </c>
      <c r="B12" s="10">
        <v>97</v>
      </c>
      <c r="C12" s="10">
        <v>100</v>
      </c>
      <c r="D12" s="10">
        <v>100</v>
      </c>
      <c r="E12" s="10">
        <v>19</v>
      </c>
      <c r="F12" s="10">
        <v>42.3</v>
      </c>
      <c r="G12" s="10">
        <v>67.400000000000006</v>
      </c>
      <c r="H12" s="10">
        <v>34.4</v>
      </c>
      <c r="I12" s="10">
        <v>47.8</v>
      </c>
      <c r="J12" s="10">
        <v>0</v>
      </c>
      <c r="K12" s="10" t="s">
        <v>17</v>
      </c>
    </row>
    <row r="13" spans="1:11" ht="15" x14ac:dyDescent="0.15">
      <c r="A13" s="10" t="s">
        <v>71</v>
      </c>
      <c r="B13" s="10">
        <v>106</v>
      </c>
      <c r="C13" s="10">
        <v>100</v>
      </c>
      <c r="D13" s="10">
        <v>99.98</v>
      </c>
      <c r="E13" s="10">
        <v>10</v>
      </c>
      <c r="F13" s="10">
        <v>61.8</v>
      </c>
      <c r="G13" s="10">
        <v>90.9</v>
      </c>
      <c r="H13" s="10">
        <v>52.5</v>
      </c>
      <c r="I13" s="10">
        <v>70.599999999999994</v>
      </c>
      <c r="J13" s="10">
        <v>0</v>
      </c>
      <c r="K13" s="10" t="s">
        <v>17</v>
      </c>
    </row>
    <row r="14" spans="1:11" ht="15" x14ac:dyDescent="0.15">
      <c r="A14" s="10" t="s">
        <v>72</v>
      </c>
      <c r="B14" s="10">
        <v>90</v>
      </c>
      <c r="C14" s="10">
        <v>100</v>
      </c>
      <c r="D14" s="10">
        <v>100</v>
      </c>
      <c r="E14" s="10">
        <v>48</v>
      </c>
      <c r="F14" s="10">
        <v>4.5</v>
      </c>
      <c r="G14" s="10">
        <v>6.2</v>
      </c>
      <c r="H14" s="10">
        <v>4</v>
      </c>
      <c r="I14" s="10">
        <v>5</v>
      </c>
      <c r="J14" s="10">
        <v>0</v>
      </c>
      <c r="K14" s="10" t="s">
        <v>46</v>
      </c>
    </row>
    <row r="15" spans="1:11" ht="15" x14ac:dyDescent="0.15">
      <c r="A15" s="10" t="s">
        <v>73</v>
      </c>
      <c r="B15" s="10">
        <v>86</v>
      </c>
      <c r="C15" s="10">
        <v>100</v>
      </c>
      <c r="D15" s="10">
        <v>100</v>
      </c>
      <c r="E15" s="10">
        <v>42</v>
      </c>
      <c r="F15" s="10">
        <v>5.6</v>
      </c>
      <c r="G15" s="10">
        <v>5.6</v>
      </c>
      <c r="H15" s="10">
        <v>5.2</v>
      </c>
      <c r="I15" s="10">
        <v>5.5</v>
      </c>
      <c r="J15" s="10">
        <v>0</v>
      </c>
      <c r="K15" s="10" t="s">
        <v>46</v>
      </c>
    </row>
    <row r="16" spans="1:11" ht="15" x14ac:dyDescent="0.15">
      <c r="A16" s="10" t="s">
        <v>74</v>
      </c>
      <c r="B16" s="10">
        <v>140</v>
      </c>
      <c r="C16" s="10">
        <v>100</v>
      </c>
      <c r="D16" s="10">
        <v>99.98</v>
      </c>
      <c r="E16" s="10">
        <v>9</v>
      </c>
      <c r="F16" s="10">
        <v>79.599999999999994</v>
      </c>
      <c r="G16" s="10">
        <v>103.3</v>
      </c>
      <c r="H16" s="10">
        <v>65.599999999999994</v>
      </c>
      <c r="I16" s="10">
        <v>86.3</v>
      </c>
      <c r="J16" s="10">
        <v>0</v>
      </c>
      <c r="K16" s="10" t="s">
        <v>17</v>
      </c>
    </row>
    <row r="17" spans="1:11" ht="15" x14ac:dyDescent="0.15">
      <c r="A17" s="10" t="s">
        <v>75</v>
      </c>
      <c r="B17" s="10">
        <v>99</v>
      </c>
      <c r="C17" s="10">
        <v>100</v>
      </c>
      <c r="D17" s="10">
        <v>100</v>
      </c>
      <c r="E17" s="10">
        <v>27</v>
      </c>
      <c r="F17" s="10">
        <v>8.3000000000000007</v>
      </c>
      <c r="G17" s="10">
        <v>11.1</v>
      </c>
      <c r="H17" s="10">
        <v>8.1</v>
      </c>
      <c r="I17" s="10">
        <v>10.8</v>
      </c>
      <c r="J17" s="10">
        <v>0</v>
      </c>
      <c r="K17" s="10" t="s">
        <v>46</v>
      </c>
    </row>
    <row r="18" spans="1:11" ht="15" x14ac:dyDescent="0.15">
      <c r="A18" s="10" t="s">
        <v>76</v>
      </c>
      <c r="B18" s="10">
        <v>55</v>
      </c>
      <c r="C18" s="10">
        <v>100</v>
      </c>
      <c r="D18" s="10">
        <v>99.88</v>
      </c>
      <c r="E18" s="10">
        <v>4</v>
      </c>
      <c r="F18" s="10">
        <v>262.89999999999998</v>
      </c>
      <c r="G18" s="10">
        <v>267.10000000000002</v>
      </c>
      <c r="H18" s="10">
        <v>261.2</v>
      </c>
      <c r="I18" s="10">
        <v>266.3</v>
      </c>
      <c r="J18" s="10">
        <v>0</v>
      </c>
      <c r="K18" s="10" t="s">
        <v>17</v>
      </c>
    </row>
    <row r="19" spans="1:11" ht="15" x14ac:dyDescent="0.15">
      <c r="A19" s="10" t="s">
        <v>77</v>
      </c>
      <c r="B19" s="10">
        <v>114</v>
      </c>
      <c r="C19" s="10">
        <v>100</v>
      </c>
      <c r="D19" s="10">
        <v>100</v>
      </c>
      <c r="E19" s="10">
        <v>25</v>
      </c>
      <c r="F19" s="10">
        <v>58.7</v>
      </c>
      <c r="G19" s="10">
        <v>84.6</v>
      </c>
      <c r="H19" s="10">
        <v>51.7</v>
      </c>
      <c r="I19" s="10">
        <v>67.2</v>
      </c>
      <c r="J19" s="10">
        <v>0</v>
      </c>
      <c r="K19" s="10" t="s">
        <v>17</v>
      </c>
    </row>
    <row r="20" spans="1:11" ht="15" x14ac:dyDescent="0.15">
      <c r="A20" s="10" t="s">
        <v>78</v>
      </c>
      <c r="B20" s="10">
        <v>288</v>
      </c>
      <c r="C20" s="10">
        <v>100</v>
      </c>
      <c r="D20" s="10">
        <v>100</v>
      </c>
      <c r="E20" s="10">
        <v>8</v>
      </c>
      <c r="F20" s="10">
        <v>144</v>
      </c>
      <c r="G20" s="10">
        <v>176.7</v>
      </c>
      <c r="H20" s="10">
        <v>136.9</v>
      </c>
      <c r="I20" s="10">
        <v>150.69999999999999</v>
      </c>
      <c r="J20" s="10">
        <v>0</v>
      </c>
      <c r="K20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6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79</v>
      </c>
      <c r="B4" s="13">
        <f>SUM(B8:B68)</f>
        <v>9759</v>
      </c>
      <c r="C4" s="12">
        <f>SUMPRODUCT(B8:B68,C8:C68)/SUM(B8:B68)</f>
        <v>99.568565426785526</v>
      </c>
      <c r="D4" s="12">
        <f>SUMPRODUCT(B8:B68,D8:D68)/SUM(B8:B68)</f>
        <v>99.536536530382207</v>
      </c>
      <c r="E4" s="12">
        <f>SUMPRODUCT(B8:B68,E8:E68)/SUM(B8:B68)</f>
        <v>14.672404959524542</v>
      </c>
      <c r="F4" s="12">
        <f>SUMPRODUCT(B8:B68,F8:F68)/SUM(B8:B68)</f>
        <v>117.47612460293062</v>
      </c>
      <c r="G4" s="12">
        <f>SUMPRODUCT(B8:B68,G8:G68)/SUM(B8:B68)</f>
        <v>185.34463572087301</v>
      </c>
      <c r="H4" s="12">
        <f>SUMPRODUCT(B8:B68,H8:H68)/SUM(B8:B68)</f>
        <v>104.89916999692592</v>
      </c>
      <c r="I4" s="12">
        <f>SUMPRODUCT(B8:B68,I8:I68)/SUM(B8:B68)</f>
        <v>142.46363356901324</v>
      </c>
      <c r="J4" s="13">
        <f>SUMIFS(B8:B68,K8:K68,"=Fibre")</f>
        <v>9167</v>
      </c>
      <c r="K4" s="13">
        <f>SUMIFS(B8:B68,K8:K68,"=Fibrage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4">
        <f>J4/B4</f>
        <v>0.93933804693103806</v>
      </c>
      <c r="K5" s="14">
        <f>K4/B4</f>
        <v>0</v>
      </c>
    </row>
    <row r="7" spans="1:11" ht="60" x14ac:dyDescent="0.15">
      <c r="A7" s="11" t="s">
        <v>13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14</v>
      </c>
      <c r="K7" s="11" t="s">
        <v>15</v>
      </c>
    </row>
    <row r="8" spans="1:11" ht="15" x14ac:dyDescent="0.15">
      <c r="A8" s="15" t="s">
        <v>80</v>
      </c>
      <c r="B8" s="15">
        <v>80</v>
      </c>
      <c r="C8" s="15">
        <v>98.31</v>
      </c>
      <c r="D8" s="15">
        <v>98.07</v>
      </c>
      <c r="E8" s="15">
        <v>34</v>
      </c>
      <c r="F8" s="15">
        <v>53.4</v>
      </c>
      <c r="G8" s="15">
        <v>74.400000000000006</v>
      </c>
      <c r="H8" s="15">
        <v>48.1</v>
      </c>
      <c r="I8" s="15">
        <v>59.8</v>
      </c>
      <c r="J8" s="15">
        <v>0</v>
      </c>
      <c r="K8" s="15" t="s">
        <v>17</v>
      </c>
    </row>
    <row r="9" spans="1:11" ht="15" x14ac:dyDescent="0.15">
      <c r="A9" s="15" t="s">
        <v>81</v>
      </c>
      <c r="B9" s="15">
        <v>156</v>
      </c>
      <c r="C9" s="15">
        <v>100</v>
      </c>
      <c r="D9" s="15">
        <v>100</v>
      </c>
      <c r="E9" s="15">
        <v>19</v>
      </c>
      <c r="F9" s="15">
        <v>69.099999999999994</v>
      </c>
      <c r="G9" s="15">
        <v>131.9</v>
      </c>
      <c r="H9" s="15">
        <v>51.7</v>
      </c>
      <c r="I9" s="15">
        <v>87.6</v>
      </c>
      <c r="J9" s="15">
        <v>0</v>
      </c>
      <c r="K9" s="15" t="s">
        <v>17</v>
      </c>
    </row>
    <row r="10" spans="1:11" ht="15" x14ac:dyDescent="0.15">
      <c r="A10" s="15" t="s">
        <v>82</v>
      </c>
      <c r="B10" s="15">
        <v>53</v>
      </c>
      <c r="C10" s="15">
        <v>100</v>
      </c>
      <c r="D10" s="15">
        <v>100</v>
      </c>
      <c r="E10" s="15">
        <v>23</v>
      </c>
      <c r="F10" s="15">
        <v>42</v>
      </c>
      <c r="G10" s="15">
        <v>59.8</v>
      </c>
      <c r="H10" s="15">
        <v>32.5</v>
      </c>
      <c r="I10" s="15">
        <v>48.1</v>
      </c>
      <c r="J10" s="15">
        <v>0</v>
      </c>
      <c r="K10" s="15" t="s">
        <v>17</v>
      </c>
    </row>
    <row r="11" spans="1:11" ht="15" x14ac:dyDescent="0.15">
      <c r="A11" s="15" t="s">
        <v>83</v>
      </c>
      <c r="B11" s="15">
        <v>120</v>
      </c>
      <c r="C11" s="15">
        <v>100</v>
      </c>
      <c r="D11" s="15">
        <v>100</v>
      </c>
      <c r="E11" s="15">
        <v>11</v>
      </c>
      <c r="F11" s="15">
        <v>11.9</v>
      </c>
      <c r="G11" s="15">
        <v>26.5</v>
      </c>
      <c r="H11" s="15">
        <v>5</v>
      </c>
      <c r="I11" s="15">
        <v>17.600000000000001</v>
      </c>
      <c r="J11" s="15">
        <v>0</v>
      </c>
      <c r="K11" s="15" t="s">
        <v>17</v>
      </c>
    </row>
    <row r="12" spans="1:11" ht="15" x14ac:dyDescent="0.15">
      <c r="A12" s="15" t="s">
        <v>84</v>
      </c>
      <c r="B12" s="15">
        <v>231</v>
      </c>
      <c r="C12" s="15">
        <v>100</v>
      </c>
      <c r="D12" s="15">
        <v>99.97</v>
      </c>
      <c r="E12" s="15">
        <v>19</v>
      </c>
      <c r="F12" s="15">
        <v>25.1</v>
      </c>
      <c r="G12" s="15">
        <v>109.7</v>
      </c>
      <c r="H12" s="15">
        <v>14.6</v>
      </c>
      <c r="I12" s="15">
        <v>44.5</v>
      </c>
      <c r="J12" s="15">
        <v>0</v>
      </c>
      <c r="K12" s="15" t="s">
        <v>17</v>
      </c>
    </row>
    <row r="13" spans="1:11" ht="15" x14ac:dyDescent="0.15">
      <c r="A13" s="15" t="s">
        <v>85</v>
      </c>
      <c r="B13" s="15">
        <v>52</v>
      </c>
      <c r="C13" s="15">
        <v>100</v>
      </c>
      <c r="D13" s="15">
        <v>100</v>
      </c>
      <c r="E13" s="15">
        <v>112</v>
      </c>
      <c r="F13" s="15">
        <v>28.2</v>
      </c>
      <c r="G13" s="15">
        <v>52.8</v>
      </c>
      <c r="H13" s="15">
        <v>17</v>
      </c>
      <c r="I13" s="15">
        <v>34.9</v>
      </c>
      <c r="J13" s="15">
        <v>0</v>
      </c>
      <c r="K13" s="15" t="s">
        <v>17</v>
      </c>
    </row>
    <row r="14" spans="1:11" ht="15" x14ac:dyDescent="0.15">
      <c r="A14" s="15" t="s">
        <v>86</v>
      </c>
      <c r="B14" s="15">
        <v>76</v>
      </c>
      <c r="C14" s="15">
        <v>98.31</v>
      </c>
      <c r="D14" s="15">
        <v>98.27</v>
      </c>
      <c r="E14" s="15">
        <v>35</v>
      </c>
      <c r="F14" s="15">
        <v>66.900000000000006</v>
      </c>
      <c r="G14" s="15">
        <v>77.400000000000006</v>
      </c>
      <c r="H14" s="15">
        <v>64</v>
      </c>
      <c r="I14" s="15">
        <v>70.3</v>
      </c>
      <c r="J14" s="15">
        <v>0</v>
      </c>
      <c r="K14" s="15" t="s">
        <v>17</v>
      </c>
    </row>
    <row r="15" spans="1:11" ht="15" x14ac:dyDescent="0.15">
      <c r="A15" s="15" t="s">
        <v>87</v>
      </c>
      <c r="B15" s="15">
        <v>88</v>
      </c>
      <c r="C15" s="15">
        <v>100</v>
      </c>
      <c r="D15" s="15">
        <v>100</v>
      </c>
      <c r="E15" s="15">
        <v>20</v>
      </c>
      <c r="F15" s="15">
        <v>65.8</v>
      </c>
      <c r="G15" s="15">
        <v>79.900000000000006</v>
      </c>
      <c r="H15" s="15">
        <v>63</v>
      </c>
      <c r="I15" s="15">
        <v>69.400000000000006</v>
      </c>
      <c r="J15" s="15">
        <v>0</v>
      </c>
      <c r="K15" s="15" t="s">
        <v>17</v>
      </c>
    </row>
    <row r="16" spans="1:11" ht="15" x14ac:dyDescent="0.15">
      <c r="A16" s="15" t="s">
        <v>88</v>
      </c>
      <c r="B16" s="15">
        <v>88</v>
      </c>
      <c r="C16" s="15">
        <v>100</v>
      </c>
      <c r="D16" s="15">
        <v>100</v>
      </c>
      <c r="E16" s="15">
        <v>21</v>
      </c>
      <c r="F16" s="15">
        <v>82.4</v>
      </c>
      <c r="G16" s="15">
        <v>117.9</v>
      </c>
      <c r="H16" s="15">
        <v>77.2</v>
      </c>
      <c r="I16" s="15">
        <v>92.2</v>
      </c>
      <c r="J16" s="15">
        <v>0</v>
      </c>
      <c r="K16" s="15" t="s">
        <v>17</v>
      </c>
    </row>
    <row r="17" spans="1:11" ht="15" x14ac:dyDescent="0.15">
      <c r="A17" s="15" t="s">
        <v>89</v>
      </c>
      <c r="B17" s="15">
        <v>100</v>
      </c>
      <c r="C17" s="15">
        <v>100</v>
      </c>
      <c r="D17" s="15">
        <v>100</v>
      </c>
      <c r="E17" s="15">
        <v>18</v>
      </c>
      <c r="F17" s="15">
        <v>56.5</v>
      </c>
      <c r="G17" s="15">
        <v>82.6</v>
      </c>
      <c r="H17" s="15">
        <v>49.9</v>
      </c>
      <c r="I17" s="15">
        <v>63</v>
      </c>
      <c r="J17" s="15">
        <v>0</v>
      </c>
      <c r="K17" s="15" t="s">
        <v>17</v>
      </c>
    </row>
    <row r="18" spans="1:11" ht="15" x14ac:dyDescent="0.15">
      <c r="A18" s="15" t="s">
        <v>90</v>
      </c>
      <c r="B18" s="15">
        <v>102</v>
      </c>
      <c r="C18" s="15">
        <v>100</v>
      </c>
      <c r="D18" s="15">
        <v>99.54</v>
      </c>
      <c r="E18" s="15">
        <v>21</v>
      </c>
      <c r="F18" s="15">
        <v>48.1</v>
      </c>
      <c r="G18" s="15">
        <v>70.900000000000006</v>
      </c>
      <c r="H18" s="15">
        <v>37.299999999999997</v>
      </c>
      <c r="I18" s="15">
        <v>55.9</v>
      </c>
      <c r="J18" s="15">
        <v>0</v>
      </c>
      <c r="K18" s="15" t="s">
        <v>17</v>
      </c>
    </row>
    <row r="19" spans="1:11" ht="15" x14ac:dyDescent="0.15">
      <c r="A19" s="15" t="s">
        <v>91</v>
      </c>
      <c r="B19" s="15">
        <v>180</v>
      </c>
      <c r="C19" s="15">
        <v>100</v>
      </c>
      <c r="D19" s="15">
        <v>100</v>
      </c>
      <c r="E19" s="15">
        <v>17</v>
      </c>
      <c r="F19" s="15">
        <v>812.1</v>
      </c>
      <c r="G19" s="15">
        <v>862.7</v>
      </c>
      <c r="H19" s="15">
        <v>799.7</v>
      </c>
      <c r="I19" s="15">
        <v>828.9</v>
      </c>
      <c r="J19" s="15">
        <v>0</v>
      </c>
      <c r="K19" s="15" t="s">
        <v>17</v>
      </c>
    </row>
    <row r="20" spans="1:11" ht="15" x14ac:dyDescent="0.15">
      <c r="A20" s="15" t="s">
        <v>92</v>
      </c>
      <c r="B20" s="15">
        <v>234</v>
      </c>
      <c r="C20" s="15">
        <v>100</v>
      </c>
      <c r="D20" s="15">
        <v>100</v>
      </c>
      <c r="E20" s="15">
        <v>18</v>
      </c>
      <c r="F20" s="15">
        <v>39.799999999999997</v>
      </c>
      <c r="G20" s="15">
        <v>114.5</v>
      </c>
      <c r="H20" s="15">
        <v>17.3</v>
      </c>
      <c r="I20" s="15">
        <v>54.9</v>
      </c>
      <c r="J20" s="15">
        <v>0</v>
      </c>
      <c r="K20" s="15" t="s">
        <v>17</v>
      </c>
    </row>
    <row r="21" spans="1:11" ht="15" x14ac:dyDescent="0.15">
      <c r="A21" s="15" t="s">
        <v>93</v>
      </c>
      <c r="B21" s="15">
        <v>116</v>
      </c>
      <c r="C21" s="15">
        <v>100</v>
      </c>
      <c r="D21" s="15">
        <v>100</v>
      </c>
      <c r="E21" s="15">
        <v>10</v>
      </c>
      <c r="F21" s="15">
        <v>27.7</v>
      </c>
      <c r="G21" s="15">
        <v>74.900000000000006</v>
      </c>
      <c r="H21" s="15">
        <v>20.3</v>
      </c>
      <c r="I21" s="15">
        <v>37</v>
      </c>
      <c r="J21" s="15">
        <v>0</v>
      </c>
      <c r="K21" s="15" t="s">
        <v>17</v>
      </c>
    </row>
    <row r="22" spans="1:11" ht="15" x14ac:dyDescent="0.15">
      <c r="A22" s="15" t="s">
        <v>94</v>
      </c>
      <c r="B22" s="15">
        <v>320</v>
      </c>
      <c r="C22" s="15">
        <v>100</v>
      </c>
      <c r="D22" s="15">
        <v>100</v>
      </c>
      <c r="E22" s="15">
        <v>11</v>
      </c>
      <c r="F22" s="15">
        <v>16.100000000000001</v>
      </c>
      <c r="G22" s="15">
        <v>44.5</v>
      </c>
      <c r="H22" s="15">
        <v>9.5</v>
      </c>
      <c r="I22" s="15">
        <v>28</v>
      </c>
      <c r="J22" s="15">
        <v>0</v>
      </c>
      <c r="K22" s="15" t="s">
        <v>17</v>
      </c>
    </row>
    <row r="23" spans="1:11" ht="15" x14ac:dyDescent="0.15">
      <c r="A23" s="15" t="s">
        <v>95</v>
      </c>
      <c r="B23" s="15">
        <v>1</v>
      </c>
      <c r="C23" s="15">
        <v>100</v>
      </c>
      <c r="D23" s="15">
        <v>100</v>
      </c>
      <c r="E23" s="15">
        <v>10</v>
      </c>
      <c r="F23" s="15">
        <v>15.2</v>
      </c>
      <c r="G23" s="15">
        <v>49.2</v>
      </c>
      <c r="H23" s="15">
        <v>8.3000000000000007</v>
      </c>
      <c r="I23" s="15">
        <v>30.9</v>
      </c>
      <c r="J23" s="15">
        <v>0</v>
      </c>
      <c r="K23" s="15" t="s">
        <v>17</v>
      </c>
    </row>
    <row r="24" spans="1:11" ht="15" x14ac:dyDescent="0.15">
      <c r="A24" s="15" t="s">
        <v>96</v>
      </c>
      <c r="B24" s="15">
        <v>204</v>
      </c>
      <c r="C24" s="15">
        <v>100</v>
      </c>
      <c r="D24" s="15">
        <v>100</v>
      </c>
      <c r="E24" s="15">
        <v>20</v>
      </c>
      <c r="F24" s="15">
        <v>763</v>
      </c>
      <c r="G24" s="15">
        <v>832.2</v>
      </c>
      <c r="H24" s="15">
        <v>724.9</v>
      </c>
      <c r="I24" s="15">
        <v>775.7</v>
      </c>
      <c r="J24" s="15">
        <v>0</v>
      </c>
      <c r="K24" s="15" t="s">
        <v>17</v>
      </c>
    </row>
    <row r="25" spans="1:11" ht="15" x14ac:dyDescent="0.15">
      <c r="A25" s="15" t="s">
        <v>97</v>
      </c>
      <c r="B25" s="15">
        <v>80</v>
      </c>
      <c r="C25" s="15">
        <v>100</v>
      </c>
      <c r="D25" s="15">
        <v>100</v>
      </c>
      <c r="E25" s="15">
        <v>20</v>
      </c>
      <c r="F25" s="15">
        <v>33.5</v>
      </c>
      <c r="G25" s="15">
        <v>68.599999999999994</v>
      </c>
      <c r="H25" s="15">
        <v>21.9</v>
      </c>
      <c r="I25" s="15">
        <v>42</v>
      </c>
      <c r="J25" s="15">
        <v>0</v>
      </c>
      <c r="K25" s="15" t="s">
        <v>17</v>
      </c>
    </row>
    <row r="26" spans="1:11" ht="15" x14ac:dyDescent="0.15">
      <c r="A26" s="15" t="s">
        <v>98</v>
      </c>
      <c r="B26" s="15">
        <v>270</v>
      </c>
      <c r="C26" s="15">
        <v>100</v>
      </c>
      <c r="D26" s="15">
        <v>100</v>
      </c>
      <c r="E26" s="15">
        <v>10</v>
      </c>
      <c r="F26" s="15">
        <v>63.3</v>
      </c>
      <c r="G26" s="15">
        <v>110.7</v>
      </c>
      <c r="H26" s="15">
        <v>42.9</v>
      </c>
      <c r="I26" s="15">
        <v>80.400000000000006</v>
      </c>
      <c r="J26" s="15">
        <v>0</v>
      </c>
      <c r="K26" s="15" t="s">
        <v>17</v>
      </c>
    </row>
    <row r="27" spans="1:11" ht="15" x14ac:dyDescent="0.15">
      <c r="A27" s="15" t="s">
        <v>99</v>
      </c>
      <c r="B27" s="15">
        <v>182</v>
      </c>
      <c r="C27" s="15">
        <v>100</v>
      </c>
      <c r="D27" s="15">
        <v>100</v>
      </c>
      <c r="E27" s="15">
        <v>11</v>
      </c>
      <c r="F27" s="15">
        <v>17.100000000000001</v>
      </c>
      <c r="G27" s="15">
        <v>42.6</v>
      </c>
      <c r="H27" s="15">
        <v>13.8</v>
      </c>
      <c r="I27" s="15">
        <v>22.3</v>
      </c>
      <c r="J27" s="15">
        <v>0</v>
      </c>
      <c r="K27" s="15" t="s">
        <v>17</v>
      </c>
    </row>
    <row r="28" spans="1:11" ht="15" x14ac:dyDescent="0.15">
      <c r="A28" s="15" t="s">
        <v>100</v>
      </c>
      <c r="B28" s="15">
        <v>535</v>
      </c>
      <c r="C28" s="15">
        <v>100</v>
      </c>
      <c r="D28" s="15">
        <v>100</v>
      </c>
      <c r="E28" s="15">
        <v>17</v>
      </c>
      <c r="F28" s="15">
        <v>111.6</v>
      </c>
      <c r="G28" s="15">
        <v>229.1</v>
      </c>
      <c r="H28" s="15">
        <v>87.9</v>
      </c>
      <c r="I28" s="15">
        <v>135.1</v>
      </c>
      <c r="J28" s="15">
        <v>0</v>
      </c>
      <c r="K28" s="15" t="s">
        <v>17</v>
      </c>
    </row>
    <row r="29" spans="1:11" ht="15" x14ac:dyDescent="0.15">
      <c r="A29" s="15" t="s">
        <v>101</v>
      </c>
      <c r="B29" s="15">
        <v>402</v>
      </c>
      <c r="C29" s="15">
        <v>99.09</v>
      </c>
      <c r="D29" s="15">
        <v>99.09</v>
      </c>
      <c r="E29" s="15">
        <v>11</v>
      </c>
      <c r="F29" s="15">
        <v>13.2</v>
      </c>
      <c r="G29" s="15">
        <v>140.5</v>
      </c>
      <c r="H29" s="15">
        <v>6.8</v>
      </c>
      <c r="I29" s="15">
        <v>40.299999999999997</v>
      </c>
      <c r="J29" s="15">
        <v>1</v>
      </c>
      <c r="K29" s="15" t="s">
        <v>17</v>
      </c>
    </row>
    <row r="30" spans="1:11" ht="15" x14ac:dyDescent="0.15">
      <c r="A30" s="15" t="s">
        <v>102</v>
      </c>
      <c r="B30" s="15">
        <v>131</v>
      </c>
      <c r="C30" s="15">
        <v>100</v>
      </c>
      <c r="D30" s="15">
        <v>100</v>
      </c>
      <c r="E30" s="15">
        <v>15</v>
      </c>
      <c r="F30" s="15">
        <v>25.9</v>
      </c>
      <c r="G30" s="15">
        <v>80.5</v>
      </c>
      <c r="H30" s="15">
        <v>18.7</v>
      </c>
      <c r="I30" s="15">
        <v>40.6</v>
      </c>
      <c r="J30" s="15">
        <v>0</v>
      </c>
      <c r="K30" s="15" t="s">
        <v>17</v>
      </c>
    </row>
    <row r="31" spans="1:11" ht="15" x14ac:dyDescent="0.15">
      <c r="A31" s="15" t="s">
        <v>103</v>
      </c>
      <c r="B31" s="15">
        <v>80</v>
      </c>
      <c r="C31" s="15">
        <v>100</v>
      </c>
      <c r="D31" s="15">
        <v>100</v>
      </c>
      <c r="E31" s="15">
        <v>29</v>
      </c>
      <c r="F31" s="15">
        <v>34.9</v>
      </c>
      <c r="G31" s="15">
        <v>63.8</v>
      </c>
      <c r="H31" s="15">
        <v>25.7</v>
      </c>
      <c r="I31" s="15">
        <v>43.8</v>
      </c>
      <c r="J31" s="15">
        <v>0</v>
      </c>
      <c r="K31" s="15" t="s">
        <v>17</v>
      </c>
    </row>
    <row r="32" spans="1:11" ht="15" x14ac:dyDescent="0.15">
      <c r="A32" s="15" t="s">
        <v>104</v>
      </c>
      <c r="B32" s="15">
        <v>161</v>
      </c>
      <c r="C32" s="15">
        <v>100</v>
      </c>
      <c r="D32" s="15">
        <v>100</v>
      </c>
      <c r="E32" s="15">
        <v>10</v>
      </c>
      <c r="F32" s="15">
        <v>76.400000000000006</v>
      </c>
      <c r="G32" s="15">
        <v>136</v>
      </c>
      <c r="H32" s="15">
        <v>68.900000000000006</v>
      </c>
      <c r="I32" s="15">
        <v>89.7</v>
      </c>
      <c r="J32" s="15">
        <v>0</v>
      </c>
      <c r="K32" s="15" t="s">
        <v>17</v>
      </c>
    </row>
    <row r="33" spans="1:11" ht="15" x14ac:dyDescent="0.15">
      <c r="A33" s="15" t="s">
        <v>105</v>
      </c>
      <c r="B33" s="15">
        <v>84</v>
      </c>
      <c r="C33" s="15">
        <v>100</v>
      </c>
      <c r="D33" s="15">
        <v>100</v>
      </c>
      <c r="E33" s="15">
        <v>11</v>
      </c>
      <c r="F33" s="15">
        <v>3.8</v>
      </c>
      <c r="G33" s="15">
        <v>32.799999999999997</v>
      </c>
      <c r="H33" s="15">
        <v>2.8</v>
      </c>
      <c r="I33" s="15">
        <v>9.6</v>
      </c>
      <c r="J33" s="15">
        <v>0</v>
      </c>
      <c r="K33" s="15" t="s">
        <v>17</v>
      </c>
    </row>
    <row r="34" spans="1:11" ht="15" x14ac:dyDescent="0.15">
      <c r="A34" s="15" t="s">
        <v>106</v>
      </c>
      <c r="B34" s="15">
        <v>27</v>
      </c>
      <c r="C34" s="15">
        <v>100</v>
      </c>
      <c r="D34" s="15">
        <v>100</v>
      </c>
      <c r="E34" s="15">
        <v>10</v>
      </c>
      <c r="F34" s="15">
        <v>72.3</v>
      </c>
      <c r="G34" s="15">
        <v>83.5</v>
      </c>
      <c r="H34" s="15">
        <v>66.599999999999994</v>
      </c>
      <c r="I34" s="15">
        <v>75.5</v>
      </c>
      <c r="J34" s="15">
        <v>0</v>
      </c>
      <c r="K34" s="15" t="s">
        <v>17</v>
      </c>
    </row>
    <row r="35" spans="1:11" ht="15" x14ac:dyDescent="0.15">
      <c r="A35" s="15" t="s">
        <v>107</v>
      </c>
      <c r="B35" s="15">
        <v>23</v>
      </c>
      <c r="C35" s="15">
        <v>100</v>
      </c>
      <c r="D35" s="15">
        <v>100</v>
      </c>
      <c r="E35" s="15">
        <v>11</v>
      </c>
      <c r="F35" s="15">
        <v>39.799999999999997</v>
      </c>
      <c r="G35" s="15">
        <v>47.3</v>
      </c>
      <c r="H35" s="15">
        <v>34.4</v>
      </c>
      <c r="I35" s="15">
        <v>42.8</v>
      </c>
      <c r="J35" s="15">
        <v>0</v>
      </c>
      <c r="K35" s="15" t="s">
        <v>17</v>
      </c>
    </row>
    <row r="36" spans="1:11" ht="15" x14ac:dyDescent="0.15">
      <c r="A36" s="15" t="s">
        <v>108</v>
      </c>
      <c r="B36" s="15">
        <v>23</v>
      </c>
      <c r="C36" s="15">
        <v>100</v>
      </c>
      <c r="D36" s="15">
        <v>99.75</v>
      </c>
      <c r="E36" s="15">
        <v>11</v>
      </c>
      <c r="F36" s="15">
        <v>76.3</v>
      </c>
      <c r="G36" s="15">
        <v>85.8</v>
      </c>
      <c r="H36" s="15">
        <v>70.8</v>
      </c>
      <c r="I36" s="15">
        <v>79.3</v>
      </c>
      <c r="J36" s="15">
        <v>0</v>
      </c>
      <c r="K36" s="15" t="s">
        <v>17</v>
      </c>
    </row>
    <row r="37" spans="1:11" ht="15" x14ac:dyDescent="0.15">
      <c r="A37" s="15" t="s">
        <v>109</v>
      </c>
      <c r="B37" s="15">
        <v>149</v>
      </c>
      <c r="C37" s="15">
        <v>100</v>
      </c>
      <c r="D37" s="15">
        <v>100</v>
      </c>
      <c r="E37" s="15">
        <v>17</v>
      </c>
      <c r="F37" s="15">
        <v>359.5</v>
      </c>
      <c r="G37" s="15">
        <v>409.9</v>
      </c>
      <c r="H37" s="15">
        <v>346.9</v>
      </c>
      <c r="I37" s="15">
        <v>374</v>
      </c>
      <c r="J37" s="15">
        <v>0</v>
      </c>
      <c r="K37" s="15" t="s">
        <v>17</v>
      </c>
    </row>
    <row r="38" spans="1:11" ht="15" x14ac:dyDescent="0.15">
      <c r="A38" s="15" t="s">
        <v>110</v>
      </c>
      <c r="B38" s="15">
        <v>36</v>
      </c>
      <c r="C38" s="15">
        <v>100</v>
      </c>
      <c r="D38" s="15">
        <v>100</v>
      </c>
      <c r="E38" s="15">
        <v>35</v>
      </c>
      <c r="F38" s="15">
        <v>5.0999999999999996</v>
      </c>
      <c r="G38" s="15">
        <v>5.3</v>
      </c>
      <c r="H38" s="15">
        <v>4.8</v>
      </c>
      <c r="I38" s="15">
        <v>5.2</v>
      </c>
      <c r="J38" s="15">
        <v>0</v>
      </c>
      <c r="K38" s="15" t="s">
        <v>46</v>
      </c>
    </row>
    <row r="39" spans="1:11" ht="15" x14ac:dyDescent="0.15">
      <c r="A39" s="15" t="s">
        <v>111</v>
      </c>
      <c r="B39" s="15">
        <v>42</v>
      </c>
      <c r="C39" s="15">
        <v>98.31</v>
      </c>
      <c r="D39" s="15">
        <v>98.31</v>
      </c>
      <c r="E39" s="15">
        <v>34</v>
      </c>
      <c r="F39" s="15">
        <v>76.400000000000006</v>
      </c>
      <c r="G39" s="15">
        <v>81.7</v>
      </c>
      <c r="H39" s="15">
        <v>75.2</v>
      </c>
      <c r="I39" s="15">
        <v>78.599999999999994</v>
      </c>
      <c r="J39" s="15">
        <v>0</v>
      </c>
      <c r="K39" s="15" t="s">
        <v>17</v>
      </c>
    </row>
    <row r="40" spans="1:11" ht="15" x14ac:dyDescent="0.15">
      <c r="A40" s="15" t="s">
        <v>112</v>
      </c>
      <c r="B40" s="15">
        <v>8</v>
      </c>
      <c r="C40" s="15">
        <v>100</v>
      </c>
      <c r="D40" s="15">
        <v>99.8</v>
      </c>
      <c r="E40" s="15">
        <v>9</v>
      </c>
      <c r="F40" s="15">
        <v>38.299999999999997</v>
      </c>
      <c r="G40" s="15">
        <v>40.700000000000003</v>
      </c>
      <c r="H40" s="15">
        <v>37.1</v>
      </c>
      <c r="I40" s="15">
        <v>39.799999999999997</v>
      </c>
      <c r="J40" s="15">
        <v>0</v>
      </c>
      <c r="K40" s="15" t="s">
        <v>17</v>
      </c>
    </row>
    <row r="41" spans="1:11" ht="15" x14ac:dyDescent="0.15">
      <c r="A41" s="15" t="s">
        <v>113</v>
      </c>
      <c r="B41" s="15">
        <v>36</v>
      </c>
      <c r="C41" s="15">
        <v>100</v>
      </c>
      <c r="D41" s="15">
        <v>100</v>
      </c>
      <c r="E41" s="15">
        <v>17</v>
      </c>
      <c r="F41" s="15">
        <v>67.900000000000006</v>
      </c>
      <c r="G41" s="15">
        <v>82.4</v>
      </c>
      <c r="H41" s="15">
        <v>61.7</v>
      </c>
      <c r="I41" s="15">
        <v>74.900000000000006</v>
      </c>
      <c r="J41" s="15">
        <v>0</v>
      </c>
      <c r="K41" s="15" t="s">
        <v>17</v>
      </c>
    </row>
    <row r="42" spans="1:11" ht="15" x14ac:dyDescent="0.15">
      <c r="A42" s="15" t="s">
        <v>114</v>
      </c>
      <c r="B42" s="15">
        <v>86</v>
      </c>
      <c r="C42" s="15">
        <v>100</v>
      </c>
      <c r="D42" s="15">
        <v>100</v>
      </c>
      <c r="E42" s="15">
        <v>20</v>
      </c>
      <c r="F42" s="15">
        <v>16.100000000000001</v>
      </c>
      <c r="G42" s="15">
        <v>56.2</v>
      </c>
      <c r="H42" s="15">
        <v>8.6999999999999993</v>
      </c>
      <c r="I42" s="15">
        <v>36.6</v>
      </c>
      <c r="J42" s="15">
        <v>0</v>
      </c>
      <c r="K42" s="15" t="s">
        <v>17</v>
      </c>
    </row>
    <row r="43" spans="1:11" ht="15" x14ac:dyDescent="0.15">
      <c r="A43" s="15" t="s">
        <v>115</v>
      </c>
      <c r="B43" s="15">
        <v>254</v>
      </c>
      <c r="C43" s="15">
        <v>99.09</v>
      </c>
      <c r="D43" s="15">
        <v>99.09</v>
      </c>
      <c r="E43" s="15">
        <v>10</v>
      </c>
      <c r="F43" s="15">
        <v>39.799999999999997</v>
      </c>
      <c r="G43" s="15">
        <v>72.099999999999994</v>
      </c>
      <c r="H43" s="15">
        <v>27.1</v>
      </c>
      <c r="I43" s="15">
        <v>62.7</v>
      </c>
      <c r="J43" s="15">
        <v>1</v>
      </c>
      <c r="K43" s="15" t="s">
        <v>17</v>
      </c>
    </row>
    <row r="44" spans="1:11" ht="15" x14ac:dyDescent="0.15">
      <c r="A44" s="15" t="s">
        <v>116</v>
      </c>
      <c r="B44" s="15">
        <v>73</v>
      </c>
      <c r="C44" s="15">
        <v>100</v>
      </c>
      <c r="D44" s="15">
        <v>100</v>
      </c>
      <c r="E44" s="15">
        <v>30</v>
      </c>
      <c r="F44" s="15">
        <v>31.9</v>
      </c>
      <c r="G44" s="15">
        <v>61.7</v>
      </c>
      <c r="H44" s="15">
        <v>17.5</v>
      </c>
      <c r="I44" s="15">
        <v>40.799999999999997</v>
      </c>
      <c r="J44" s="15">
        <v>0</v>
      </c>
      <c r="K44" s="15" t="s">
        <v>17</v>
      </c>
    </row>
    <row r="45" spans="1:11" ht="30" x14ac:dyDescent="0.15">
      <c r="A45" s="15" t="s">
        <v>117</v>
      </c>
      <c r="B45" s="15">
        <v>61</v>
      </c>
      <c r="C45" s="15">
        <v>100</v>
      </c>
      <c r="D45" s="15">
        <v>100</v>
      </c>
      <c r="E45" s="15">
        <v>10</v>
      </c>
      <c r="F45" s="15">
        <v>47.6</v>
      </c>
      <c r="G45" s="15">
        <v>64.400000000000006</v>
      </c>
      <c r="H45" s="15">
        <v>42</v>
      </c>
      <c r="I45" s="15">
        <v>52.9</v>
      </c>
      <c r="J45" s="15">
        <v>0</v>
      </c>
      <c r="K45" s="15" t="s">
        <v>17</v>
      </c>
    </row>
    <row r="46" spans="1:11" ht="15" x14ac:dyDescent="0.15">
      <c r="A46" s="15" t="s">
        <v>118</v>
      </c>
      <c r="B46" s="15">
        <v>150</v>
      </c>
      <c r="C46" s="15">
        <v>100</v>
      </c>
      <c r="D46" s="15">
        <v>98.57</v>
      </c>
      <c r="E46" s="15">
        <v>10</v>
      </c>
      <c r="F46" s="15">
        <v>38.9</v>
      </c>
      <c r="G46" s="15">
        <v>51.2</v>
      </c>
      <c r="H46" s="15">
        <v>34.5</v>
      </c>
      <c r="I46" s="15">
        <v>44.7</v>
      </c>
      <c r="J46" s="15">
        <v>0</v>
      </c>
      <c r="K46" s="15" t="s">
        <v>17</v>
      </c>
    </row>
    <row r="47" spans="1:11" ht="15" x14ac:dyDescent="0.15">
      <c r="A47" s="15" t="s">
        <v>119</v>
      </c>
      <c r="B47" s="15">
        <v>61</v>
      </c>
      <c r="C47" s="15">
        <v>100</v>
      </c>
      <c r="D47" s="15">
        <v>100</v>
      </c>
      <c r="E47" s="15">
        <v>10</v>
      </c>
      <c r="F47" s="15">
        <v>43.3</v>
      </c>
      <c r="G47" s="15">
        <v>63</v>
      </c>
      <c r="H47" s="15">
        <v>39.299999999999997</v>
      </c>
      <c r="I47" s="15">
        <v>52.8</v>
      </c>
      <c r="J47" s="15">
        <v>0</v>
      </c>
      <c r="K47" s="15" t="s">
        <v>17</v>
      </c>
    </row>
    <row r="48" spans="1:11" ht="15" x14ac:dyDescent="0.15">
      <c r="A48" s="15" t="s">
        <v>120</v>
      </c>
      <c r="B48" s="15">
        <v>101</v>
      </c>
      <c r="C48" s="15">
        <v>100</v>
      </c>
      <c r="D48" s="15">
        <v>100</v>
      </c>
      <c r="E48" s="15">
        <v>11</v>
      </c>
      <c r="F48" s="15">
        <v>204.3</v>
      </c>
      <c r="G48" s="15">
        <v>248.9</v>
      </c>
      <c r="H48" s="15">
        <v>192.5</v>
      </c>
      <c r="I48" s="15">
        <v>219</v>
      </c>
      <c r="J48" s="15">
        <v>0</v>
      </c>
      <c r="K48" s="15" t="s">
        <v>17</v>
      </c>
    </row>
    <row r="49" spans="1:11" ht="15" x14ac:dyDescent="0.15">
      <c r="A49" s="15" t="s">
        <v>121</v>
      </c>
      <c r="B49" s="15">
        <v>204</v>
      </c>
      <c r="C49" s="15">
        <v>100</v>
      </c>
      <c r="D49" s="15">
        <v>100</v>
      </c>
      <c r="E49" s="15">
        <v>11</v>
      </c>
      <c r="F49" s="15">
        <v>20.7</v>
      </c>
      <c r="G49" s="15">
        <v>57.9</v>
      </c>
      <c r="H49" s="15">
        <v>14.9</v>
      </c>
      <c r="I49" s="15">
        <v>31.9</v>
      </c>
      <c r="J49" s="15">
        <v>0</v>
      </c>
      <c r="K49" s="15" t="s">
        <v>17</v>
      </c>
    </row>
    <row r="50" spans="1:11" ht="15" x14ac:dyDescent="0.15">
      <c r="A50" s="15" t="s">
        <v>122</v>
      </c>
      <c r="B50" s="15">
        <v>78</v>
      </c>
      <c r="C50" s="15">
        <v>100</v>
      </c>
      <c r="D50" s="15">
        <v>100</v>
      </c>
      <c r="E50" s="15">
        <v>19</v>
      </c>
      <c r="F50" s="15">
        <v>39.299999999999997</v>
      </c>
      <c r="G50" s="15">
        <v>68.900000000000006</v>
      </c>
      <c r="H50" s="15">
        <v>32.700000000000003</v>
      </c>
      <c r="I50" s="15">
        <v>45.6</v>
      </c>
      <c r="J50" s="15">
        <v>0</v>
      </c>
      <c r="K50" s="15" t="s">
        <v>17</v>
      </c>
    </row>
    <row r="51" spans="1:11" ht="15" x14ac:dyDescent="0.15">
      <c r="A51" s="15" t="s">
        <v>123</v>
      </c>
      <c r="B51" s="15">
        <v>321</v>
      </c>
      <c r="C51" s="15">
        <v>100</v>
      </c>
      <c r="D51" s="15">
        <v>100</v>
      </c>
      <c r="E51" s="15">
        <v>11</v>
      </c>
      <c r="F51" s="15">
        <v>70.8</v>
      </c>
      <c r="G51" s="15">
        <v>143.6</v>
      </c>
      <c r="H51" s="15">
        <v>44.6</v>
      </c>
      <c r="I51" s="15">
        <v>111.2</v>
      </c>
      <c r="J51" s="15">
        <v>0</v>
      </c>
      <c r="K51" s="15" t="s">
        <v>17</v>
      </c>
    </row>
    <row r="52" spans="1:11" ht="30" x14ac:dyDescent="0.15">
      <c r="A52" s="15" t="s">
        <v>124</v>
      </c>
      <c r="B52" s="15">
        <v>150</v>
      </c>
      <c r="C52" s="15">
        <v>100</v>
      </c>
      <c r="D52" s="15">
        <v>100</v>
      </c>
      <c r="E52" s="15">
        <v>58</v>
      </c>
      <c r="F52" s="15">
        <v>42.6</v>
      </c>
      <c r="G52" s="15">
        <v>69.3</v>
      </c>
      <c r="H52" s="15">
        <v>39</v>
      </c>
      <c r="I52" s="15">
        <v>48.4</v>
      </c>
      <c r="J52" s="15">
        <v>0</v>
      </c>
      <c r="K52" s="15" t="s">
        <v>17</v>
      </c>
    </row>
    <row r="53" spans="1:11" ht="15" x14ac:dyDescent="0.15">
      <c r="A53" s="15" t="s">
        <v>125</v>
      </c>
      <c r="B53" s="15">
        <v>214</v>
      </c>
      <c r="C53" s="15">
        <v>100</v>
      </c>
      <c r="D53" s="15">
        <v>100</v>
      </c>
      <c r="E53" s="15">
        <v>17</v>
      </c>
      <c r="F53" s="15">
        <v>65</v>
      </c>
      <c r="G53" s="15">
        <v>120.3</v>
      </c>
      <c r="H53" s="15">
        <v>38.799999999999997</v>
      </c>
      <c r="I53" s="15">
        <v>81.099999999999994</v>
      </c>
      <c r="J53" s="15">
        <v>0</v>
      </c>
      <c r="K53" s="15" t="s">
        <v>17</v>
      </c>
    </row>
    <row r="54" spans="1:11" ht="15" x14ac:dyDescent="0.15">
      <c r="A54" s="15" t="s">
        <v>126</v>
      </c>
      <c r="B54" s="15">
        <v>18</v>
      </c>
      <c r="C54" s="15">
        <v>100</v>
      </c>
      <c r="D54" s="15">
        <v>100</v>
      </c>
      <c r="E54" s="15">
        <v>9</v>
      </c>
      <c r="F54" s="15">
        <v>61.2</v>
      </c>
      <c r="G54" s="15">
        <v>64.400000000000006</v>
      </c>
      <c r="H54" s="15">
        <v>59.8</v>
      </c>
      <c r="I54" s="15">
        <v>63</v>
      </c>
      <c r="J54" s="15">
        <v>0</v>
      </c>
      <c r="K54" s="15" t="s">
        <v>17</v>
      </c>
    </row>
    <row r="55" spans="1:11" ht="30" x14ac:dyDescent="0.15">
      <c r="A55" s="15" t="s">
        <v>127</v>
      </c>
      <c r="B55" s="15">
        <v>51</v>
      </c>
      <c r="C55" s="15">
        <v>100</v>
      </c>
      <c r="D55" s="15">
        <v>100</v>
      </c>
      <c r="E55" s="15">
        <v>20</v>
      </c>
      <c r="F55" s="15">
        <v>46.6</v>
      </c>
      <c r="G55" s="15">
        <v>73.400000000000006</v>
      </c>
      <c r="H55" s="15">
        <v>37.1</v>
      </c>
      <c r="I55" s="15">
        <v>55</v>
      </c>
      <c r="J55" s="15">
        <v>0</v>
      </c>
      <c r="K55" s="15" t="s">
        <v>17</v>
      </c>
    </row>
    <row r="56" spans="1:11" ht="15" x14ac:dyDescent="0.15">
      <c r="A56" s="15" t="s">
        <v>128</v>
      </c>
      <c r="B56" s="15">
        <v>76</v>
      </c>
      <c r="C56" s="15">
        <v>100</v>
      </c>
      <c r="D56" s="15">
        <v>100</v>
      </c>
      <c r="E56" s="15">
        <v>20</v>
      </c>
      <c r="F56" s="15">
        <v>29.7</v>
      </c>
      <c r="G56" s="15">
        <v>66.099999999999994</v>
      </c>
      <c r="H56" s="15">
        <v>17.5</v>
      </c>
      <c r="I56" s="15">
        <v>37.1</v>
      </c>
      <c r="J56" s="15">
        <v>0</v>
      </c>
      <c r="K56" s="15" t="s">
        <v>17</v>
      </c>
    </row>
    <row r="57" spans="1:11" ht="15" x14ac:dyDescent="0.15">
      <c r="A57" s="15" t="s">
        <v>129</v>
      </c>
      <c r="B57" s="15">
        <v>179</v>
      </c>
      <c r="C57" s="15">
        <v>100</v>
      </c>
      <c r="D57" s="15">
        <v>100</v>
      </c>
      <c r="E57" s="15">
        <v>17</v>
      </c>
      <c r="F57" s="15">
        <v>802.6</v>
      </c>
      <c r="G57" s="15">
        <v>855.6</v>
      </c>
      <c r="H57" s="15">
        <v>784.9</v>
      </c>
      <c r="I57" s="15">
        <v>818.7</v>
      </c>
      <c r="J57" s="15">
        <v>0</v>
      </c>
      <c r="K57" s="15" t="s">
        <v>17</v>
      </c>
    </row>
    <row r="58" spans="1:11" ht="30" x14ac:dyDescent="0.15">
      <c r="A58" s="15" t="s">
        <v>130</v>
      </c>
      <c r="B58" s="15">
        <v>253</v>
      </c>
      <c r="C58" s="15">
        <v>100</v>
      </c>
      <c r="D58" s="15">
        <v>100</v>
      </c>
      <c r="E58" s="15">
        <v>11</v>
      </c>
      <c r="F58" s="15">
        <v>29.1</v>
      </c>
      <c r="G58" s="15">
        <v>112.8</v>
      </c>
      <c r="H58" s="15">
        <v>15.2</v>
      </c>
      <c r="I58" s="15">
        <v>54.2</v>
      </c>
      <c r="J58" s="15">
        <v>0</v>
      </c>
      <c r="K58" s="15" t="s">
        <v>17</v>
      </c>
    </row>
    <row r="59" spans="1:11" ht="15" x14ac:dyDescent="0.15">
      <c r="A59" s="15" t="s">
        <v>131</v>
      </c>
      <c r="B59" s="15">
        <v>201</v>
      </c>
      <c r="C59" s="15">
        <v>100</v>
      </c>
      <c r="D59" s="15">
        <v>100</v>
      </c>
      <c r="E59" s="15">
        <v>19</v>
      </c>
      <c r="F59" s="15">
        <v>34.5</v>
      </c>
      <c r="G59" s="15">
        <v>105.3</v>
      </c>
      <c r="H59" s="15">
        <v>16.7</v>
      </c>
      <c r="I59" s="15">
        <v>61</v>
      </c>
      <c r="J59" s="15">
        <v>0</v>
      </c>
      <c r="K59" s="15" t="s">
        <v>17</v>
      </c>
    </row>
    <row r="60" spans="1:11" ht="15" x14ac:dyDescent="0.15">
      <c r="A60" s="15" t="s">
        <v>132</v>
      </c>
      <c r="B60" s="15">
        <v>385</v>
      </c>
      <c r="C60" s="15">
        <v>100</v>
      </c>
      <c r="D60" s="15">
        <v>100</v>
      </c>
      <c r="E60" s="15">
        <v>10</v>
      </c>
      <c r="F60" s="15">
        <v>351</v>
      </c>
      <c r="G60" s="15">
        <v>477.6</v>
      </c>
      <c r="H60" s="15">
        <v>326.7</v>
      </c>
      <c r="I60" s="15">
        <v>371.6</v>
      </c>
      <c r="J60" s="15">
        <v>0</v>
      </c>
      <c r="K60" s="15" t="s">
        <v>17</v>
      </c>
    </row>
    <row r="61" spans="1:11" ht="15" x14ac:dyDescent="0.15">
      <c r="A61" s="15" t="s">
        <v>133</v>
      </c>
      <c r="B61" s="15">
        <v>455</v>
      </c>
      <c r="C61" s="15">
        <v>100</v>
      </c>
      <c r="D61" s="15">
        <v>100</v>
      </c>
      <c r="E61" s="15">
        <v>11</v>
      </c>
      <c r="F61" s="15">
        <v>18</v>
      </c>
      <c r="G61" s="15">
        <v>145.1</v>
      </c>
      <c r="H61" s="15">
        <v>10.9</v>
      </c>
      <c r="I61" s="15">
        <v>48</v>
      </c>
      <c r="J61" s="15">
        <v>0</v>
      </c>
      <c r="K61" s="15" t="s">
        <v>17</v>
      </c>
    </row>
    <row r="62" spans="1:11" ht="15" x14ac:dyDescent="0.15">
      <c r="A62" s="15" t="s">
        <v>134</v>
      </c>
      <c r="B62" s="15">
        <v>879</v>
      </c>
      <c r="C62" s="15">
        <v>97.16</v>
      </c>
      <c r="D62" s="15">
        <v>97.16</v>
      </c>
      <c r="E62" s="15">
        <v>10</v>
      </c>
      <c r="F62" s="15">
        <v>128.69999999999999</v>
      </c>
      <c r="G62" s="15">
        <v>284</v>
      </c>
      <c r="H62" s="15">
        <v>122.1</v>
      </c>
      <c r="I62" s="15">
        <v>246.5</v>
      </c>
      <c r="J62" s="15">
        <v>1</v>
      </c>
      <c r="K62" s="15" t="s">
        <v>17</v>
      </c>
    </row>
    <row r="63" spans="1:11" ht="15" x14ac:dyDescent="0.15">
      <c r="A63" s="15" t="s">
        <v>135</v>
      </c>
      <c r="B63" s="15">
        <v>135</v>
      </c>
      <c r="C63" s="15">
        <v>97.16</v>
      </c>
      <c r="D63" s="15">
        <v>97.16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1</v>
      </c>
      <c r="K63" s="15" t="s">
        <v>46</v>
      </c>
    </row>
    <row r="64" spans="1:11" ht="15" x14ac:dyDescent="0.15">
      <c r="A64" s="15" t="s">
        <v>136</v>
      </c>
      <c r="B64" s="15">
        <v>133</v>
      </c>
      <c r="C64" s="15">
        <v>100</v>
      </c>
      <c r="D64" s="15">
        <v>99.89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 t="s">
        <v>46</v>
      </c>
    </row>
    <row r="65" spans="1:11" ht="15" x14ac:dyDescent="0.15">
      <c r="A65" s="15" t="s">
        <v>137</v>
      </c>
      <c r="B65" s="15">
        <v>141</v>
      </c>
      <c r="C65" s="15">
        <v>97.17</v>
      </c>
      <c r="D65" s="15">
        <v>97.17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1</v>
      </c>
      <c r="K65" s="15" t="s">
        <v>46</v>
      </c>
    </row>
    <row r="66" spans="1:11" ht="15" x14ac:dyDescent="0.15">
      <c r="A66" s="15" t="s">
        <v>138</v>
      </c>
      <c r="B66" s="15">
        <v>147</v>
      </c>
      <c r="C66" s="15">
        <v>100</v>
      </c>
      <c r="D66" s="15">
        <v>100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 t="s">
        <v>46</v>
      </c>
    </row>
    <row r="67" spans="1:11" ht="15" x14ac:dyDescent="0.15">
      <c r="A67" s="15" t="s">
        <v>139</v>
      </c>
      <c r="B67" s="15">
        <v>189</v>
      </c>
      <c r="C67" s="15">
        <v>100</v>
      </c>
      <c r="D67" s="15">
        <v>100</v>
      </c>
      <c r="E67" s="15">
        <v>11</v>
      </c>
      <c r="F67" s="15">
        <v>283.60000000000002</v>
      </c>
      <c r="G67" s="15">
        <v>366.3</v>
      </c>
      <c r="H67" s="15">
        <v>264.10000000000002</v>
      </c>
      <c r="I67" s="15">
        <v>298.39999999999998</v>
      </c>
      <c r="J67" s="15">
        <v>0</v>
      </c>
      <c r="K67" s="15" t="s">
        <v>17</v>
      </c>
    </row>
    <row r="68" spans="1:11" ht="15" x14ac:dyDescent="0.15">
      <c r="A68" s="15" t="s">
        <v>140</v>
      </c>
      <c r="B68" s="15">
        <v>294</v>
      </c>
      <c r="C68" s="15">
        <v>100</v>
      </c>
      <c r="D68" s="15">
        <v>100</v>
      </c>
      <c r="E68" s="15">
        <v>11</v>
      </c>
      <c r="F68" s="15">
        <v>106.6</v>
      </c>
      <c r="G68" s="15">
        <v>167.4</v>
      </c>
      <c r="H68" s="15">
        <v>75.599999999999994</v>
      </c>
      <c r="I68" s="15">
        <v>123.3</v>
      </c>
      <c r="J68" s="15">
        <v>0</v>
      </c>
      <c r="K68" s="15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4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141</v>
      </c>
      <c r="B4" s="18">
        <f>SUM(B8:B47)</f>
        <v>6772</v>
      </c>
      <c r="C4" s="17">
        <f>SUMPRODUCT(B8:B47,C8:C47)/SUM(B8:B47)</f>
        <v>100</v>
      </c>
      <c r="D4" s="17">
        <f>SUMPRODUCT(B8:B47,D8:D47)/SUM(B8:B47)</f>
        <v>99.998538098050787</v>
      </c>
      <c r="E4" s="17">
        <f>SUMPRODUCT(B8:B47,E8:E47)/SUM(B8:B47)</f>
        <v>14.23936798582398</v>
      </c>
      <c r="F4" s="17">
        <f>SUMPRODUCT(B8:B47,F8:F47)/SUM(B8:B47)</f>
        <v>73.796884229178957</v>
      </c>
      <c r="G4" s="17">
        <f>SUMPRODUCT(B8:B47,G8:G47)/SUM(B8:B47)</f>
        <v>142.49827229769642</v>
      </c>
      <c r="H4" s="17">
        <f>SUMPRODUCT(B8:B47,H8:H47)/SUM(B8:B47)</f>
        <v>53.529651506202015</v>
      </c>
      <c r="I4" s="17">
        <f>SUMPRODUCT(B8:B47,I8:I47)/SUM(B8:B47)</f>
        <v>93.499143532191383</v>
      </c>
      <c r="J4" s="18">
        <f>SUMIFS(B8:B47,K8:K47,"=Fibre")</f>
        <v>6683</v>
      </c>
      <c r="K4" s="1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9">
        <f>J4/B4</f>
        <v>0.98685764914353225</v>
      </c>
      <c r="K5" s="19">
        <f>K4/B4</f>
        <v>0</v>
      </c>
    </row>
    <row r="7" spans="1:11" ht="60" x14ac:dyDescent="0.15">
      <c r="A7" s="16" t="s">
        <v>13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14</v>
      </c>
      <c r="K7" s="16" t="s">
        <v>15</v>
      </c>
    </row>
    <row r="8" spans="1:11" ht="15" x14ac:dyDescent="0.15">
      <c r="A8" s="20" t="s">
        <v>142</v>
      </c>
      <c r="B8" s="20">
        <v>26</v>
      </c>
      <c r="C8" s="20">
        <v>100</v>
      </c>
      <c r="D8" s="20">
        <v>100</v>
      </c>
      <c r="E8" s="20">
        <v>43</v>
      </c>
      <c r="F8" s="20">
        <v>4.3</v>
      </c>
      <c r="G8" s="20">
        <v>5.5</v>
      </c>
      <c r="H8" s="20">
        <v>4.3</v>
      </c>
      <c r="I8" s="20">
        <v>5.4</v>
      </c>
      <c r="J8" s="20">
        <v>0</v>
      </c>
      <c r="K8" s="20" t="s">
        <v>46</v>
      </c>
    </row>
    <row r="9" spans="1:11" ht="15" x14ac:dyDescent="0.15">
      <c r="A9" s="20" t="s">
        <v>143</v>
      </c>
      <c r="B9" s="20">
        <v>76</v>
      </c>
      <c r="C9" s="20">
        <v>100</v>
      </c>
      <c r="D9" s="20">
        <v>100</v>
      </c>
      <c r="E9" s="20">
        <v>12</v>
      </c>
      <c r="F9" s="20">
        <v>19</v>
      </c>
      <c r="G9" s="20">
        <v>41.9</v>
      </c>
      <c r="H9" s="20">
        <v>11.2</v>
      </c>
      <c r="I9" s="20">
        <v>26.8</v>
      </c>
      <c r="J9" s="20">
        <v>0</v>
      </c>
      <c r="K9" s="20" t="s">
        <v>17</v>
      </c>
    </row>
    <row r="10" spans="1:11" ht="15" x14ac:dyDescent="0.15">
      <c r="A10" s="20" t="s">
        <v>144</v>
      </c>
      <c r="B10" s="20">
        <v>99</v>
      </c>
      <c r="C10" s="20">
        <v>100</v>
      </c>
      <c r="D10" s="20">
        <v>100</v>
      </c>
      <c r="E10" s="20">
        <v>9</v>
      </c>
      <c r="F10" s="20">
        <v>122.4</v>
      </c>
      <c r="G10" s="20">
        <v>155.30000000000001</v>
      </c>
      <c r="H10" s="20">
        <v>108</v>
      </c>
      <c r="I10" s="20">
        <v>131.69999999999999</v>
      </c>
      <c r="J10" s="20">
        <v>0</v>
      </c>
      <c r="K10" s="20" t="s">
        <v>17</v>
      </c>
    </row>
    <row r="11" spans="1:11" ht="15" x14ac:dyDescent="0.15">
      <c r="A11" s="20" t="s">
        <v>145</v>
      </c>
      <c r="B11" s="20">
        <v>161</v>
      </c>
      <c r="C11" s="20">
        <v>100</v>
      </c>
      <c r="D11" s="20">
        <v>100</v>
      </c>
      <c r="E11" s="20">
        <v>11</v>
      </c>
      <c r="F11" s="20">
        <v>55</v>
      </c>
      <c r="G11" s="20">
        <v>95.2</v>
      </c>
      <c r="H11" s="20">
        <v>33.4</v>
      </c>
      <c r="I11" s="20">
        <v>68.599999999999994</v>
      </c>
      <c r="J11" s="20">
        <v>0</v>
      </c>
      <c r="K11" s="20" t="s">
        <v>17</v>
      </c>
    </row>
    <row r="12" spans="1:11" ht="15" x14ac:dyDescent="0.15">
      <c r="A12" s="20" t="s">
        <v>146</v>
      </c>
      <c r="B12" s="20">
        <v>340</v>
      </c>
      <c r="C12" s="20">
        <v>100</v>
      </c>
      <c r="D12" s="20">
        <v>100</v>
      </c>
      <c r="E12" s="20">
        <v>11</v>
      </c>
      <c r="F12" s="20">
        <v>123.6</v>
      </c>
      <c r="G12" s="20">
        <v>179.8</v>
      </c>
      <c r="H12" s="20">
        <v>98.6</v>
      </c>
      <c r="I12" s="20">
        <v>136</v>
      </c>
      <c r="J12" s="20">
        <v>0</v>
      </c>
      <c r="K12" s="20" t="s">
        <v>17</v>
      </c>
    </row>
    <row r="13" spans="1:11" ht="15" x14ac:dyDescent="0.15">
      <c r="A13" s="20" t="s">
        <v>147</v>
      </c>
      <c r="B13" s="20">
        <v>114</v>
      </c>
      <c r="C13" s="20">
        <v>100</v>
      </c>
      <c r="D13" s="20">
        <v>100</v>
      </c>
      <c r="E13" s="20">
        <v>11</v>
      </c>
      <c r="F13" s="20">
        <v>50.2</v>
      </c>
      <c r="G13" s="20">
        <v>72.400000000000006</v>
      </c>
      <c r="H13" s="20">
        <v>42</v>
      </c>
      <c r="I13" s="20">
        <v>61.4</v>
      </c>
      <c r="J13" s="20">
        <v>0</v>
      </c>
      <c r="K13" s="20" t="s">
        <v>17</v>
      </c>
    </row>
    <row r="14" spans="1:11" ht="15" x14ac:dyDescent="0.15">
      <c r="A14" s="20" t="s">
        <v>148</v>
      </c>
      <c r="B14" s="20">
        <v>717</v>
      </c>
      <c r="C14" s="20">
        <v>100</v>
      </c>
      <c r="D14" s="20">
        <v>100</v>
      </c>
      <c r="E14" s="20">
        <v>11</v>
      </c>
      <c r="F14" s="20">
        <v>79.2</v>
      </c>
      <c r="G14" s="20">
        <v>203.4</v>
      </c>
      <c r="H14" s="20">
        <v>47.1</v>
      </c>
      <c r="I14" s="20">
        <v>117.8</v>
      </c>
      <c r="J14" s="20">
        <v>0</v>
      </c>
      <c r="K14" s="20" t="s">
        <v>17</v>
      </c>
    </row>
    <row r="15" spans="1:11" ht="15" x14ac:dyDescent="0.15">
      <c r="A15" s="20" t="s">
        <v>149</v>
      </c>
      <c r="B15" s="20">
        <v>1005</v>
      </c>
      <c r="C15" s="20">
        <v>100</v>
      </c>
      <c r="D15" s="20">
        <v>100</v>
      </c>
      <c r="E15" s="20">
        <v>11</v>
      </c>
      <c r="F15" s="20">
        <v>146.30000000000001</v>
      </c>
      <c r="G15" s="20">
        <v>295.89999999999998</v>
      </c>
      <c r="H15" s="20">
        <v>102.5</v>
      </c>
      <c r="I15" s="20">
        <v>181.3</v>
      </c>
      <c r="J15" s="20">
        <v>0</v>
      </c>
      <c r="K15" s="20" t="s">
        <v>17</v>
      </c>
    </row>
    <row r="16" spans="1:11" ht="15" x14ac:dyDescent="0.15">
      <c r="A16" s="20" t="s">
        <v>150</v>
      </c>
      <c r="B16" s="20">
        <v>379</v>
      </c>
      <c r="C16" s="20">
        <v>100</v>
      </c>
      <c r="D16" s="20">
        <v>100</v>
      </c>
      <c r="E16" s="20">
        <v>11</v>
      </c>
      <c r="F16" s="20">
        <v>70.900000000000006</v>
      </c>
      <c r="G16" s="20">
        <v>124.1</v>
      </c>
      <c r="H16" s="20">
        <v>60.5</v>
      </c>
      <c r="I16" s="20">
        <v>87.6</v>
      </c>
      <c r="J16" s="20">
        <v>0</v>
      </c>
      <c r="K16" s="20" t="s">
        <v>17</v>
      </c>
    </row>
    <row r="17" spans="1:11" ht="15" x14ac:dyDescent="0.15">
      <c r="A17" s="20" t="s">
        <v>151</v>
      </c>
      <c r="B17" s="20">
        <v>268</v>
      </c>
      <c r="C17" s="20">
        <v>100</v>
      </c>
      <c r="D17" s="20">
        <v>100</v>
      </c>
      <c r="E17" s="20">
        <v>13</v>
      </c>
      <c r="F17" s="20">
        <v>61.1</v>
      </c>
      <c r="G17" s="20">
        <v>127.2</v>
      </c>
      <c r="H17" s="20">
        <v>40.200000000000003</v>
      </c>
      <c r="I17" s="20">
        <v>79.5</v>
      </c>
      <c r="J17" s="20">
        <v>0</v>
      </c>
      <c r="K17" s="20" t="s">
        <v>17</v>
      </c>
    </row>
    <row r="18" spans="1:11" ht="15" x14ac:dyDescent="0.15">
      <c r="A18" s="20" t="s">
        <v>152</v>
      </c>
      <c r="B18" s="20">
        <v>22</v>
      </c>
      <c r="C18" s="20">
        <v>100</v>
      </c>
      <c r="D18" s="20">
        <v>99.55</v>
      </c>
      <c r="E18" s="20">
        <v>46</v>
      </c>
      <c r="F18" s="20">
        <v>10.4</v>
      </c>
      <c r="G18" s="20">
        <v>11.2</v>
      </c>
      <c r="H18" s="20">
        <v>9.1</v>
      </c>
      <c r="I18" s="20">
        <v>10.8</v>
      </c>
      <c r="J18" s="20">
        <v>0</v>
      </c>
      <c r="K18" s="20" t="s">
        <v>46</v>
      </c>
    </row>
    <row r="19" spans="1:11" ht="15" x14ac:dyDescent="0.15">
      <c r="A19" s="20" t="s">
        <v>153</v>
      </c>
      <c r="B19" s="20">
        <v>78</v>
      </c>
      <c r="C19" s="20">
        <v>100</v>
      </c>
      <c r="D19" s="20">
        <v>100</v>
      </c>
      <c r="E19" s="20">
        <v>31</v>
      </c>
      <c r="F19" s="20">
        <v>57.9</v>
      </c>
      <c r="G19" s="20">
        <v>79.099999999999994</v>
      </c>
      <c r="H19" s="20">
        <v>52.8</v>
      </c>
      <c r="I19" s="20">
        <v>68.3</v>
      </c>
      <c r="J19" s="20">
        <v>0</v>
      </c>
      <c r="K19" s="20" t="s">
        <v>17</v>
      </c>
    </row>
    <row r="20" spans="1:11" ht="15" x14ac:dyDescent="0.15">
      <c r="A20" s="20" t="s">
        <v>154</v>
      </c>
      <c r="B20" s="20">
        <v>166</v>
      </c>
      <c r="C20" s="20">
        <v>100</v>
      </c>
      <c r="D20" s="20">
        <v>100</v>
      </c>
      <c r="E20" s="20">
        <v>11</v>
      </c>
      <c r="F20" s="20">
        <v>34.6</v>
      </c>
      <c r="G20" s="20">
        <v>83.8</v>
      </c>
      <c r="H20" s="20">
        <v>29.3</v>
      </c>
      <c r="I20" s="20">
        <v>52.1</v>
      </c>
      <c r="J20" s="20">
        <v>0</v>
      </c>
      <c r="K20" s="20" t="s">
        <v>17</v>
      </c>
    </row>
    <row r="21" spans="1:11" ht="15" x14ac:dyDescent="0.15">
      <c r="A21" s="20" t="s">
        <v>155</v>
      </c>
      <c r="B21" s="20">
        <v>41</v>
      </c>
      <c r="C21" s="20">
        <v>100</v>
      </c>
      <c r="D21" s="20">
        <v>100</v>
      </c>
      <c r="E21" s="20">
        <v>33</v>
      </c>
      <c r="F21" s="20">
        <v>8.6999999999999993</v>
      </c>
      <c r="G21" s="20">
        <v>11.1</v>
      </c>
      <c r="H21" s="20">
        <v>7.7</v>
      </c>
      <c r="I21" s="20">
        <v>9.6999999999999993</v>
      </c>
      <c r="J21" s="20">
        <v>0</v>
      </c>
      <c r="K21" s="20" t="s">
        <v>46</v>
      </c>
    </row>
    <row r="22" spans="1:11" ht="15" x14ac:dyDescent="0.15">
      <c r="A22" s="20" t="s">
        <v>156</v>
      </c>
      <c r="B22" s="20">
        <v>27</v>
      </c>
      <c r="C22" s="20">
        <v>100</v>
      </c>
      <c r="D22" s="20">
        <v>100</v>
      </c>
      <c r="E22" s="20">
        <v>18</v>
      </c>
      <c r="F22" s="20">
        <v>85.3</v>
      </c>
      <c r="G22" s="20">
        <v>88.7</v>
      </c>
      <c r="H22" s="20">
        <v>81.8</v>
      </c>
      <c r="I22" s="20">
        <v>86.5</v>
      </c>
      <c r="J22" s="20">
        <v>0</v>
      </c>
      <c r="K22" s="20" t="s">
        <v>17</v>
      </c>
    </row>
    <row r="23" spans="1:11" ht="15" x14ac:dyDescent="0.15">
      <c r="A23" s="20" t="s">
        <v>157</v>
      </c>
      <c r="B23" s="20">
        <v>388</v>
      </c>
      <c r="C23" s="20">
        <v>100</v>
      </c>
      <c r="D23" s="20">
        <v>100</v>
      </c>
      <c r="E23" s="20">
        <v>11</v>
      </c>
      <c r="F23" s="20">
        <v>92</v>
      </c>
      <c r="G23" s="20">
        <v>201.7</v>
      </c>
      <c r="H23" s="20">
        <v>64.8</v>
      </c>
      <c r="I23" s="20">
        <v>126.3</v>
      </c>
      <c r="J23" s="20">
        <v>0</v>
      </c>
      <c r="K23" s="20" t="s">
        <v>17</v>
      </c>
    </row>
    <row r="24" spans="1:11" ht="15" x14ac:dyDescent="0.15">
      <c r="A24" s="20" t="s">
        <v>158</v>
      </c>
      <c r="B24" s="20">
        <v>154</v>
      </c>
      <c r="C24" s="20">
        <v>100</v>
      </c>
      <c r="D24" s="20">
        <v>100</v>
      </c>
      <c r="E24" s="20">
        <v>31</v>
      </c>
      <c r="F24" s="20">
        <v>49.7</v>
      </c>
      <c r="G24" s="20">
        <v>104</v>
      </c>
      <c r="H24" s="20">
        <v>24</v>
      </c>
      <c r="I24" s="20">
        <v>70.3</v>
      </c>
      <c r="J24" s="20">
        <v>0</v>
      </c>
      <c r="K24" s="20" t="s">
        <v>17</v>
      </c>
    </row>
    <row r="25" spans="1:11" ht="15" x14ac:dyDescent="0.15">
      <c r="A25" s="20" t="s">
        <v>159</v>
      </c>
      <c r="B25" s="20">
        <v>153</v>
      </c>
      <c r="C25" s="20">
        <v>100</v>
      </c>
      <c r="D25" s="20">
        <v>100</v>
      </c>
      <c r="E25" s="20">
        <v>31</v>
      </c>
      <c r="F25" s="20">
        <v>65.599999999999994</v>
      </c>
      <c r="G25" s="20">
        <v>106.2</v>
      </c>
      <c r="H25" s="20">
        <v>52.8</v>
      </c>
      <c r="I25" s="20">
        <v>78.2</v>
      </c>
      <c r="J25" s="20">
        <v>0</v>
      </c>
      <c r="K25" s="20" t="s">
        <v>17</v>
      </c>
    </row>
    <row r="26" spans="1:11" ht="15" x14ac:dyDescent="0.15">
      <c r="A26" s="20" t="s">
        <v>160</v>
      </c>
      <c r="B26" s="20">
        <v>100</v>
      </c>
      <c r="C26" s="20">
        <v>100</v>
      </c>
      <c r="D26" s="20">
        <v>100</v>
      </c>
      <c r="E26" s="20">
        <v>11</v>
      </c>
      <c r="F26" s="20">
        <v>24.2</v>
      </c>
      <c r="G26" s="20">
        <v>48.7</v>
      </c>
      <c r="H26" s="20">
        <v>15.9</v>
      </c>
      <c r="I26" s="20">
        <v>30.1</v>
      </c>
      <c r="J26" s="20">
        <v>0</v>
      </c>
      <c r="K26" s="20" t="s">
        <v>17</v>
      </c>
    </row>
    <row r="27" spans="1:11" ht="15" x14ac:dyDescent="0.15">
      <c r="A27" s="20" t="s">
        <v>161</v>
      </c>
      <c r="B27" s="20">
        <v>135</v>
      </c>
      <c r="C27" s="20">
        <v>100</v>
      </c>
      <c r="D27" s="20">
        <v>100</v>
      </c>
      <c r="E27" s="20">
        <v>11</v>
      </c>
      <c r="F27" s="20">
        <v>34.5</v>
      </c>
      <c r="G27" s="20">
        <v>67.7</v>
      </c>
      <c r="H27" s="20">
        <v>27.3</v>
      </c>
      <c r="I27" s="20">
        <v>45.7</v>
      </c>
      <c r="J27" s="20">
        <v>0</v>
      </c>
      <c r="K27" s="20" t="s">
        <v>17</v>
      </c>
    </row>
    <row r="28" spans="1:11" ht="15" x14ac:dyDescent="0.15">
      <c r="A28" s="20" t="s">
        <v>162</v>
      </c>
      <c r="B28" s="20">
        <v>152</v>
      </c>
      <c r="C28" s="20">
        <v>100</v>
      </c>
      <c r="D28" s="20">
        <v>100</v>
      </c>
      <c r="E28" s="20">
        <v>31</v>
      </c>
      <c r="F28" s="20">
        <v>68.099999999999994</v>
      </c>
      <c r="G28" s="20">
        <v>103.6</v>
      </c>
      <c r="H28" s="20">
        <v>54.8</v>
      </c>
      <c r="I28" s="20">
        <v>76.3</v>
      </c>
      <c r="J28" s="20">
        <v>0</v>
      </c>
      <c r="K28" s="20" t="s">
        <v>17</v>
      </c>
    </row>
    <row r="29" spans="1:11" ht="15" x14ac:dyDescent="0.15">
      <c r="A29" s="20" t="s">
        <v>163</v>
      </c>
      <c r="B29" s="20">
        <v>109</v>
      </c>
      <c r="C29" s="20">
        <v>100</v>
      </c>
      <c r="D29" s="20">
        <v>100</v>
      </c>
      <c r="E29" s="20">
        <v>11</v>
      </c>
      <c r="F29" s="20">
        <v>13.2</v>
      </c>
      <c r="G29" s="20">
        <v>54.2</v>
      </c>
      <c r="H29" s="20">
        <v>8.1999999999999993</v>
      </c>
      <c r="I29" s="20">
        <v>29.5</v>
      </c>
      <c r="J29" s="20">
        <v>0</v>
      </c>
      <c r="K29" s="20" t="s">
        <v>17</v>
      </c>
    </row>
    <row r="30" spans="1:11" ht="15" x14ac:dyDescent="0.15">
      <c r="A30" s="20" t="s">
        <v>164</v>
      </c>
      <c r="B30" s="20">
        <v>98</v>
      </c>
      <c r="C30" s="20">
        <v>100</v>
      </c>
      <c r="D30" s="20">
        <v>100</v>
      </c>
      <c r="E30" s="20">
        <v>11</v>
      </c>
      <c r="F30" s="20">
        <v>24.8</v>
      </c>
      <c r="G30" s="20">
        <v>49.6</v>
      </c>
      <c r="H30" s="20">
        <v>19.100000000000001</v>
      </c>
      <c r="I30" s="20">
        <v>30.2</v>
      </c>
      <c r="J30" s="20">
        <v>0</v>
      </c>
      <c r="K30" s="20" t="s">
        <v>17</v>
      </c>
    </row>
    <row r="31" spans="1:11" ht="15" x14ac:dyDescent="0.15">
      <c r="A31" s="20" t="s">
        <v>165</v>
      </c>
      <c r="B31" s="20">
        <v>98</v>
      </c>
      <c r="C31" s="20">
        <v>100</v>
      </c>
      <c r="D31" s="20">
        <v>100</v>
      </c>
      <c r="E31" s="20">
        <v>13</v>
      </c>
      <c r="F31" s="20">
        <v>29.7</v>
      </c>
      <c r="G31" s="20">
        <v>55.7</v>
      </c>
      <c r="H31" s="20">
        <v>19.899999999999999</v>
      </c>
      <c r="I31" s="20">
        <v>39.299999999999997</v>
      </c>
      <c r="J31" s="20">
        <v>0</v>
      </c>
      <c r="K31" s="20" t="s">
        <v>17</v>
      </c>
    </row>
    <row r="32" spans="1:11" ht="15" x14ac:dyDescent="0.15">
      <c r="A32" s="20" t="s">
        <v>166</v>
      </c>
      <c r="B32" s="20">
        <v>147</v>
      </c>
      <c r="C32" s="20">
        <v>100</v>
      </c>
      <c r="D32" s="20">
        <v>100</v>
      </c>
      <c r="E32" s="20">
        <v>31</v>
      </c>
      <c r="F32" s="20">
        <v>76.599999999999994</v>
      </c>
      <c r="G32" s="20">
        <v>108.1</v>
      </c>
      <c r="H32" s="20">
        <v>65</v>
      </c>
      <c r="I32" s="20">
        <v>86.1</v>
      </c>
      <c r="J32" s="20">
        <v>0</v>
      </c>
      <c r="K32" s="20" t="s">
        <v>17</v>
      </c>
    </row>
    <row r="33" spans="1:11" ht="15" x14ac:dyDescent="0.15">
      <c r="A33" s="20" t="s">
        <v>167</v>
      </c>
      <c r="B33" s="20">
        <v>140</v>
      </c>
      <c r="C33" s="20">
        <v>100</v>
      </c>
      <c r="D33" s="20">
        <v>100</v>
      </c>
      <c r="E33" s="20">
        <v>31</v>
      </c>
      <c r="F33" s="20">
        <v>61.8</v>
      </c>
      <c r="G33" s="20">
        <v>99.4</v>
      </c>
      <c r="H33" s="20">
        <v>42.3</v>
      </c>
      <c r="I33" s="20">
        <v>75.3</v>
      </c>
      <c r="J33" s="20">
        <v>0</v>
      </c>
      <c r="K33" s="20" t="s">
        <v>17</v>
      </c>
    </row>
    <row r="34" spans="1:11" ht="15" x14ac:dyDescent="0.15">
      <c r="A34" s="20" t="s">
        <v>168</v>
      </c>
      <c r="B34" s="20">
        <v>105</v>
      </c>
      <c r="C34" s="20">
        <v>100</v>
      </c>
      <c r="D34" s="20">
        <v>100</v>
      </c>
      <c r="E34" s="20">
        <v>11</v>
      </c>
      <c r="F34" s="20">
        <v>30</v>
      </c>
      <c r="G34" s="20">
        <v>58.6</v>
      </c>
      <c r="H34" s="20">
        <v>22.7</v>
      </c>
      <c r="I34" s="20">
        <v>42.3</v>
      </c>
      <c r="J34" s="20">
        <v>0</v>
      </c>
      <c r="K34" s="20" t="s">
        <v>17</v>
      </c>
    </row>
    <row r="35" spans="1:11" ht="15" x14ac:dyDescent="0.15">
      <c r="A35" s="20" t="s">
        <v>169</v>
      </c>
      <c r="B35" s="20">
        <v>153</v>
      </c>
      <c r="C35" s="20">
        <v>100</v>
      </c>
      <c r="D35" s="20">
        <v>100</v>
      </c>
      <c r="E35" s="20">
        <v>11</v>
      </c>
      <c r="F35" s="20">
        <v>25</v>
      </c>
      <c r="G35" s="20">
        <v>76.2</v>
      </c>
      <c r="H35" s="20">
        <v>11.9</v>
      </c>
      <c r="I35" s="20">
        <v>44.2</v>
      </c>
      <c r="J35" s="20">
        <v>0</v>
      </c>
      <c r="K35" s="20" t="s">
        <v>17</v>
      </c>
    </row>
    <row r="36" spans="1:11" ht="15" x14ac:dyDescent="0.15">
      <c r="A36" s="20" t="s">
        <v>170</v>
      </c>
      <c r="B36" s="20">
        <v>245</v>
      </c>
      <c r="C36" s="20">
        <v>100</v>
      </c>
      <c r="D36" s="20">
        <v>100</v>
      </c>
      <c r="E36" s="20">
        <v>11</v>
      </c>
      <c r="F36" s="20">
        <v>60.1</v>
      </c>
      <c r="G36" s="20">
        <v>133.30000000000001</v>
      </c>
      <c r="H36" s="20">
        <v>43.1</v>
      </c>
      <c r="I36" s="20">
        <v>79</v>
      </c>
      <c r="J36" s="20">
        <v>0</v>
      </c>
      <c r="K36" s="20" t="s">
        <v>17</v>
      </c>
    </row>
    <row r="37" spans="1:11" ht="15" x14ac:dyDescent="0.15">
      <c r="A37" s="20" t="s">
        <v>171</v>
      </c>
      <c r="B37" s="20">
        <v>105</v>
      </c>
      <c r="C37" s="20">
        <v>100</v>
      </c>
      <c r="D37" s="20">
        <v>100</v>
      </c>
      <c r="E37" s="20">
        <v>11</v>
      </c>
      <c r="F37" s="20">
        <v>23.2</v>
      </c>
      <c r="G37" s="20">
        <v>53.8</v>
      </c>
      <c r="H37" s="20">
        <v>15.5</v>
      </c>
      <c r="I37" s="20">
        <v>35.9</v>
      </c>
      <c r="J37" s="20">
        <v>0</v>
      </c>
      <c r="K37" s="20" t="s">
        <v>17</v>
      </c>
    </row>
    <row r="38" spans="1:11" ht="15" x14ac:dyDescent="0.15">
      <c r="A38" s="20" t="s">
        <v>172</v>
      </c>
      <c r="B38" s="20">
        <v>148</v>
      </c>
      <c r="C38" s="20">
        <v>100</v>
      </c>
      <c r="D38" s="20">
        <v>100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 t="s">
        <v>17</v>
      </c>
    </row>
    <row r="39" spans="1:11" ht="15" x14ac:dyDescent="0.15">
      <c r="A39" s="20" t="s">
        <v>173</v>
      </c>
      <c r="B39" s="20">
        <v>105</v>
      </c>
      <c r="C39" s="20">
        <v>100</v>
      </c>
      <c r="D39" s="20">
        <v>100</v>
      </c>
      <c r="E39" s="20">
        <v>11</v>
      </c>
      <c r="F39" s="20">
        <v>32.5</v>
      </c>
      <c r="G39" s="20">
        <v>56.5</v>
      </c>
      <c r="H39" s="20">
        <v>19.8</v>
      </c>
      <c r="I39" s="20">
        <v>39.1</v>
      </c>
      <c r="J39" s="20">
        <v>0</v>
      </c>
      <c r="K39" s="20" t="s">
        <v>17</v>
      </c>
    </row>
    <row r="40" spans="1:11" ht="15" x14ac:dyDescent="0.15">
      <c r="A40" s="20" t="s">
        <v>174</v>
      </c>
      <c r="B40" s="20">
        <v>137</v>
      </c>
      <c r="C40" s="20">
        <v>100</v>
      </c>
      <c r="D40" s="20">
        <v>100</v>
      </c>
      <c r="E40" s="20">
        <v>11</v>
      </c>
      <c r="F40" s="20">
        <v>33.200000000000003</v>
      </c>
      <c r="G40" s="20">
        <v>69.5</v>
      </c>
      <c r="H40" s="20">
        <v>23.3</v>
      </c>
      <c r="I40" s="20">
        <v>45.7</v>
      </c>
      <c r="J40" s="20">
        <v>0</v>
      </c>
      <c r="K40" s="20" t="s">
        <v>17</v>
      </c>
    </row>
    <row r="41" spans="1:11" ht="15" x14ac:dyDescent="0.15">
      <c r="A41" s="20" t="s">
        <v>175</v>
      </c>
      <c r="B41" s="20">
        <v>84</v>
      </c>
      <c r="C41" s="20">
        <v>100</v>
      </c>
      <c r="D41" s="20">
        <v>100</v>
      </c>
      <c r="E41" s="20">
        <v>25</v>
      </c>
      <c r="F41" s="20">
        <v>32</v>
      </c>
      <c r="G41" s="20">
        <v>68.7</v>
      </c>
      <c r="H41" s="20">
        <v>23</v>
      </c>
      <c r="I41" s="20">
        <v>43.1</v>
      </c>
      <c r="J41" s="20">
        <v>0</v>
      </c>
      <c r="K41" s="20" t="s">
        <v>17</v>
      </c>
    </row>
    <row r="42" spans="1:11" ht="15" x14ac:dyDescent="0.15">
      <c r="A42" s="20" t="s">
        <v>176</v>
      </c>
      <c r="B42" s="20">
        <v>120</v>
      </c>
      <c r="C42" s="20">
        <v>100</v>
      </c>
      <c r="D42" s="20">
        <v>100</v>
      </c>
      <c r="E42" s="20">
        <v>9</v>
      </c>
      <c r="F42" s="20">
        <v>57.1</v>
      </c>
      <c r="G42" s="20">
        <v>89.4</v>
      </c>
      <c r="H42" s="20">
        <v>39.700000000000003</v>
      </c>
      <c r="I42" s="20">
        <v>68</v>
      </c>
      <c r="J42" s="20">
        <v>0</v>
      </c>
      <c r="K42" s="20" t="s">
        <v>17</v>
      </c>
    </row>
    <row r="43" spans="1:11" ht="15" x14ac:dyDescent="0.15">
      <c r="A43" s="20" t="s">
        <v>177</v>
      </c>
      <c r="B43" s="20">
        <v>59</v>
      </c>
      <c r="C43" s="20">
        <v>100</v>
      </c>
      <c r="D43" s="20">
        <v>100</v>
      </c>
      <c r="E43" s="20">
        <v>12</v>
      </c>
      <c r="F43" s="20">
        <v>21.1</v>
      </c>
      <c r="G43" s="20">
        <v>35.4</v>
      </c>
      <c r="H43" s="20">
        <v>9</v>
      </c>
      <c r="I43" s="20">
        <v>26.6</v>
      </c>
      <c r="J43" s="20">
        <v>0</v>
      </c>
      <c r="K43" s="20" t="s">
        <v>17</v>
      </c>
    </row>
    <row r="44" spans="1:11" ht="15" x14ac:dyDescent="0.15">
      <c r="A44" s="20" t="s">
        <v>178</v>
      </c>
      <c r="B44" s="20">
        <v>22</v>
      </c>
      <c r="C44" s="20">
        <v>100</v>
      </c>
      <c r="D44" s="20">
        <v>100</v>
      </c>
      <c r="E44" s="20">
        <v>12</v>
      </c>
      <c r="F44" s="20">
        <v>2.1</v>
      </c>
      <c r="G44" s="20">
        <v>38.4</v>
      </c>
      <c r="H44" s="20">
        <v>1.7</v>
      </c>
      <c r="I44" s="20">
        <v>39.1</v>
      </c>
      <c r="J44" s="20">
        <v>0</v>
      </c>
      <c r="K44" s="20" t="s">
        <v>17</v>
      </c>
    </row>
    <row r="45" spans="1:11" ht="15" x14ac:dyDescent="0.15">
      <c r="A45" s="20" t="s">
        <v>179</v>
      </c>
      <c r="B45" s="20">
        <v>1</v>
      </c>
      <c r="C45" s="20">
        <v>100</v>
      </c>
      <c r="D45" s="20">
        <v>100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 t="s">
        <v>17</v>
      </c>
    </row>
    <row r="46" spans="1:11" ht="15" x14ac:dyDescent="0.15">
      <c r="A46" s="20" t="s">
        <v>180</v>
      </c>
      <c r="B46" s="20">
        <v>142</v>
      </c>
      <c r="C46" s="20">
        <v>100</v>
      </c>
      <c r="D46" s="20">
        <v>100</v>
      </c>
      <c r="E46" s="20">
        <v>9</v>
      </c>
      <c r="F46" s="20">
        <v>142.80000000000001</v>
      </c>
      <c r="G46" s="20">
        <v>163.19999999999999</v>
      </c>
      <c r="H46" s="20">
        <v>133.30000000000001</v>
      </c>
      <c r="I46" s="20">
        <v>148.19999999999999</v>
      </c>
      <c r="J46" s="20">
        <v>0</v>
      </c>
      <c r="K46" s="20" t="s">
        <v>17</v>
      </c>
    </row>
    <row r="47" spans="1:11" ht="15" x14ac:dyDescent="0.15">
      <c r="A47" s="20" t="s">
        <v>181</v>
      </c>
      <c r="B47" s="20">
        <v>153</v>
      </c>
      <c r="C47" s="20">
        <v>100</v>
      </c>
      <c r="D47" s="20">
        <v>100</v>
      </c>
      <c r="E47" s="20">
        <v>31</v>
      </c>
      <c r="F47" s="20">
        <v>55.9</v>
      </c>
      <c r="G47" s="20">
        <v>88.7</v>
      </c>
      <c r="H47" s="20">
        <v>41.8</v>
      </c>
      <c r="I47" s="20">
        <v>64.099999999999994</v>
      </c>
      <c r="J47" s="20">
        <v>0</v>
      </c>
      <c r="K47" s="20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3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182</v>
      </c>
      <c r="B4" s="23">
        <f>SUM(B8:B32)</f>
        <v>3771</v>
      </c>
      <c r="C4" s="22">
        <f>SUMPRODUCT(B8:B32,C8:C32)/SUM(B8:B32)</f>
        <v>99.090689472288517</v>
      </c>
      <c r="D4" s="22">
        <f>SUMPRODUCT(B8:B32,D8:D32)/SUM(B8:B32)</f>
        <v>99.015685494563783</v>
      </c>
      <c r="E4" s="22">
        <f>SUMPRODUCT(B8:B32,E8:E32)/SUM(B8:B32)</f>
        <v>14.656059400689472</v>
      </c>
      <c r="F4" s="22">
        <f>SUMPRODUCT(B8:B32,F8:F32)/SUM(B8:B32)</f>
        <v>68.904110315566172</v>
      </c>
      <c r="G4" s="22">
        <f>SUMPRODUCT(B8:B32,G8:G32)/SUM(B8:B32)</f>
        <v>132.61418721824447</v>
      </c>
      <c r="H4" s="22">
        <f>SUMPRODUCT(B8:B32,H8:H32)/SUM(B8:B32)</f>
        <v>48.201564571731623</v>
      </c>
      <c r="I4" s="22">
        <f>SUMPRODUCT(B8:B32,I8:I32)/SUM(B8:B32)</f>
        <v>84.259506762132048</v>
      </c>
      <c r="J4" s="23">
        <f>SUMIFS(B8:B32,K8:K32,"=Fibre")</f>
        <v>3594</v>
      </c>
      <c r="K4" s="23">
        <f>SUMIFS(B8:B32,K8:K32,"=Fibrage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4">
        <f>J4/B4</f>
        <v>0.9530628480509149</v>
      </c>
      <c r="K5" s="24">
        <f>K4/B4</f>
        <v>0</v>
      </c>
    </row>
    <row r="7" spans="1:11" ht="60" x14ac:dyDescent="0.15">
      <c r="A7" s="21" t="s">
        <v>13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14</v>
      </c>
      <c r="K7" s="21" t="s">
        <v>15</v>
      </c>
    </row>
    <row r="8" spans="1:11" ht="15" x14ac:dyDescent="0.15">
      <c r="A8" s="25" t="s">
        <v>183</v>
      </c>
      <c r="B8" s="25">
        <v>305</v>
      </c>
      <c r="C8" s="25">
        <v>100</v>
      </c>
      <c r="D8" s="25">
        <v>99.96</v>
      </c>
      <c r="E8" s="25">
        <v>12</v>
      </c>
      <c r="F8" s="25">
        <v>110.3</v>
      </c>
      <c r="G8" s="25">
        <v>185.9</v>
      </c>
      <c r="H8" s="25">
        <v>92.3</v>
      </c>
      <c r="I8" s="25">
        <v>129.9</v>
      </c>
      <c r="J8" s="25">
        <v>0</v>
      </c>
      <c r="K8" s="25" t="s">
        <v>17</v>
      </c>
    </row>
    <row r="9" spans="1:11" ht="15" x14ac:dyDescent="0.15">
      <c r="A9" s="25" t="s">
        <v>184</v>
      </c>
      <c r="B9" s="25">
        <v>306</v>
      </c>
      <c r="C9" s="25">
        <v>100</v>
      </c>
      <c r="D9" s="25">
        <v>99.91</v>
      </c>
      <c r="E9" s="25">
        <v>17</v>
      </c>
      <c r="F9" s="25">
        <v>79.2</v>
      </c>
      <c r="G9" s="25">
        <v>178</v>
      </c>
      <c r="H9" s="25">
        <v>40.9</v>
      </c>
      <c r="I9" s="25">
        <v>111.8</v>
      </c>
      <c r="J9" s="25">
        <v>0</v>
      </c>
      <c r="K9" s="25" t="s">
        <v>17</v>
      </c>
    </row>
    <row r="10" spans="1:11" ht="30" x14ac:dyDescent="0.15">
      <c r="A10" s="25" t="s">
        <v>185</v>
      </c>
      <c r="B10" s="25">
        <v>147</v>
      </c>
      <c r="C10" s="25">
        <v>100</v>
      </c>
      <c r="D10" s="25">
        <v>100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 t="s">
        <v>46</v>
      </c>
    </row>
    <row r="11" spans="1:11" ht="30" x14ac:dyDescent="0.15">
      <c r="A11" s="25" t="s">
        <v>186</v>
      </c>
      <c r="B11" s="25">
        <v>375</v>
      </c>
      <c r="C11" s="25">
        <v>100</v>
      </c>
      <c r="D11" s="25">
        <v>99.96</v>
      </c>
      <c r="E11" s="25">
        <v>16</v>
      </c>
      <c r="F11" s="25">
        <v>107.2</v>
      </c>
      <c r="G11" s="25">
        <v>205.2</v>
      </c>
      <c r="H11" s="25">
        <v>77.5</v>
      </c>
      <c r="I11" s="25">
        <v>131.80000000000001</v>
      </c>
      <c r="J11" s="25">
        <v>0</v>
      </c>
      <c r="K11" s="25" t="s">
        <v>17</v>
      </c>
    </row>
    <row r="12" spans="1:11" ht="15" x14ac:dyDescent="0.15">
      <c r="A12" s="25" t="s">
        <v>187</v>
      </c>
      <c r="B12" s="25">
        <v>30</v>
      </c>
      <c r="C12" s="25">
        <v>100</v>
      </c>
      <c r="D12" s="25">
        <v>100</v>
      </c>
      <c r="E12" s="25">
        <v>57</v>
      </c>
      <c r="F12" s="25">
        <v>11</v>
      </c>
      <c r="G12" s="25">
        <v>12</v>
      </c>
      <c r="H12" s="25">
        <v>12.1</v>
      </c>
      <c r="I12" s="25">
        <v>12.1</v>
      </c>
      <c r="J12" s="25">
        <v>0</v>
      </c>
      <c r="K12" s="25" t="s">
        <v>46</v>
      </c>
    </row>
    <row r="13" spans="1:11" ht="15" x14ac:dyDescent="0.15">
      <c r="A13" s="25" t="s">
        <v>188</v>
      </c>
      <c r="B13" s="25">
        <v>169</v>
      </c>
      <c r="C13" s="25">
        <v>79.709999999999994</v>
      </c>
      <c r="D13" s="25">
        <v>78.81</v>
      </c>
      <c r="E13" s="25">
        <v>13</v>
      </c>
      <c r="F13" s="25">
        <v>49.2</v>
      </c>
      <c r="G13" s="25">
        <v>112.9</v>
      </c>
      <c r="H13" s="25">
        <v>28.6</v>
      </c>
      <c r="I13" s="25">
        <v>61.4</v>
      </c>
      <c r="J13" s="25">
        <v>1</v>
      </c>
      <c r="K13" s="25" t="s">
        <v>17</v>
      </c>
    </row>
    <row r="14" spans="1:11" ht="15" x14ac:dyDescent="0.15">
      <c r="A14" s="25" t="s">
        <v>189</v>
      </c>
      <c r="B14" s="25">
        <v>15</v>
      </c>
      <c r="C14" s="25">
        <v>100</v>
      </c>
      <c r="D14" s="25">
        <v>100</v>
      </c>
      <c r="E14" s="25">
        <v>12</v>
      </c>
      <c r="F14" s="25">
        <v>38.5</v>
      </c>
      <c r="G14" s="25">
        <v>42.8</v>
      </c>
      <c r="H14" s="25">
        <v>37.6</v>
      </c>
      <c r="I14" s="25">
        <v>41.3</v>
      </c>
      <c r="J14" s="25">
        <v>0</v>
      </c>
      <c r="K14" s="25" t="s">
        <v>17</v>
      </c>
    </row>
    <row r="15" spans="1:11" ht="15" x14ac:dyDescent="0.15">
      <c r="A15" s="25" t="s">
        <v>190</v>
      </c>
      <c r="B15" s="25">
        <v>9</v>
      </c>
      <c r="C15" s="25">
        <v>100</v>
      </c>
      <c r="D15" s="25">
        <v>100</v>
      </c>
      <c r="E15" s="25">
        <v>12</v>
      </c>
      <c r="F15" s="25">
        <v>85.2</v>
      </c>
      <c r="G15" s="25">
        <v>87.5</v>
      </c>
      <c r="H15" s="25">
        <v>83.2</v>
      </c>
      <c r="I15" s="25">
        <v>86.3</v>
      </c>
      <c r="J15" s="25">
        <v>0</v>
      </c>
      <c r="K15" s="25" t="s">
        <v>17</v>
      </c>
    </row>
    <row r="16" spans="1:11" ht="15" x14ac:dyDescent="0.15">
      <c r="A16" s="25" t="s">
        <v>191</v>
      </c>
      <c r="B16" s="25">
        <v>478</v>
      </c>
      <c r="C16" s="25">
        <v>100</v>
      </c>
      <c r="D16" s="25">
        <v>100</v>
      </c>
      <c r="E16" s="25">
        <v>14</v>
      </c>
      <c r="F16" s="25">
        <v>94.8</v>
      </c>
      <c r="G16" s="25">
        <v>176.8</v>
      </c>
      <c r="H16" s="25">
        <v>53.8</v>
      </c>
      <c r="I16" s="25">
        <v>106.5</v>
      </c>
      <c r="J16" s="25">
        <v>0</v>
      </c>
      <c r="K16" s="25" t="s">
        <v>17</v>
      </c>
    </row>
    <row r="17" spans="1:11" ht="15" x14ac:dyDescent="0.15">
      <c r="A17" s="25" t="s">
        <v>192</v>
      </c>
      <c r="B17" s="25">
        <v>58</v>
      </c>
      <c r="C17" s="25">
        <v>100</v>
      </c>
      <c r="D17" s="25">
        <v>100</v>
      </c>
      <c r="E17" s="25">
        <v>12</v>
      </c>
      <c r="F17" s="25">
        <v>52.5</v>
      </c>
      <c r="G17" s="25">
        <v>64.5</v>
      </c>
      <c r="H17" s="25">
        <v>48.5</v>
      </c>
      <c r="I17" s="25">
        <v>55.8</v>
      </c>
      <c r="J17" s="25">
        <v>0</v>
      </c>
      <c r="K17" s="25" t="s">
        <v>17</v>
      </c>
    </row>
    <row r="18" spans="1:11" ht="15" x14ac:dyDescent="0.15">
      <c r="A18" s="25" t="s">
        <v>193</v>
      </c>
      <c r="B18" s="25">
        <v>65</v>
      </c>
      <c r="C18" s="25">
        <v>100</v>
      </c>
      <c r="D18" s="25">
        <v>100</v>
      </c>
      <c r="E18" s="25">
        <v>12</v>
      </c>
      <c r="F18" s="25">
        <v>45.6</v>
      </c>
      <c r="G18" s="25">
        <v>62.5</v>
      </c>
      <c r="H18" s="25">
        <v>37.299999999999997</v>
      </c>
      <c r="I18" s="25">
        <v>50.7</v>
      </c>
      <c r="J18" s="25">
        <v>0</v>
      </c>
      <c r="K18" s="25" t="s">
        <v>17</v>
      </c>
    </row>
    <row r="19" spans="1:11" ht="30" x14ac:dyDescent="0.15">
      <c r="A19" s="25" t="s">
        <v>194</v>
      </c>
      <c r="B19" s="25">
        <v>41</v>
      </c>
      <c r="C19" s="25">
        <v>100</v>
      </c>
      <c r="D19" s="25">
        <v>100</v>
      </c>
      <c r="E19" s="25">
        <v>16</v>
      </c>
      <c r="F19" s="25">
        <v>88</v>
      </c>
      <c r="G19" s="25">
        <v>89.6</v>
      </c>
      <c r="H19" s="25">
        <v>85.8</v>
      </c>
      <c r="I19" s="25">
        <v>88.8</v>
      </c>
      <c r="J19" s="25">
        <v>0</v>
      </c>
      <c r="K19" s="25" t="s">
        <v>17</v>
      </c>
    </row>
    <row r="20" spans="1:11" ht="15" x14ac:dyDescent="0.15">
      <c r="A20" s="25" t="s">
        <v>195</v>
      </c>
      <c r="B20" s="25">
        <v>80</v>
      </c>
      <c r="C20" s="25">
        <v>100</v>
      </c>
      <c r="D20" s="25">
        <v>99.05</v>
      </c>
      <c r="E20" s="25">
        <v>12</v>
      </c>
      <c r="F20" s="25">
        <v>38.1</v>
      </c>
      <c r="G20" s="25">
        <v>66.7</v>
      </c>
      <c r="H20" s="25">
        <v>28.2</v>
      </c>
      <c r="I20" s="25">
        <v>48.3</v>
      </c>
      <c r="J20" s="25">
        <v>0</v>
      </c>
      <c r="K20" s="25" t="s">
        <v>17</v>
      </c>
    </row>
    <row r="21" spans="1:11" ht="15" x14ac:dyDescent="0.15">
      <c r="A21" s="25" t="s">
        <v>196</v>
      </c>
      <c r="B21" s="25">
        <v>222</v>
      </c>
      <c r="C21" s="25">
        <v>100</v>
      </c>
      <c r="D21" s="25">
        <v>100</v>
      </c>
      <c r="E21" s="25">
        <v>18</v>
      </c>
      <c r="F21" s="25">
        <v>19.100000000000001</v>
      </c>
      <c r="G21" s="25">
        <v>101.6</v>
      </c>
      <c r="H21" s="25">
        <v>9.6</v>
      </c>
      <c r="I21" s="25">
        <v>40.9</v>
      </c>
      <c r="J21" s="25">
        <v>0</v>
      </c>
      <c r="K21" s="25" t="s">
        <v>17</v>
      </c>
    </row>
    <row r="22" spans="1:11" ht="15" x14ac:dyDescent="0.15">
      <c r="A22" s="25" t="s">
        <v>197</v>
      </c>
      <c r="B22" s="25">
        <v>16</v>
      </c>
      <c r="C22" s="25">
        <v>100</v>
      </c>
      <c r="D22" s="25">
        <v>100</v>
      </c>
      <c r="E22" s="25">
        <v>12</v>
      </c>
      <c r="F22" s="25">
        <v>87.2</v>
      </c>
      <c r="G22" s="25">
        <v>89.2</v>
      </c>
      <c r="H22" s="25">
        <v>83.2</v>
      </c>
      <c r="I22" s="25">
        <v>88.1</v>
      </c>
      <c r="J22" s="25">
        <v>0</v>
      </c>
      <c r="K22" s="25" t="s">
        <v>17</v>
      </c>
    </row>
    <row r="23" spans="1:11" ht="15" x14ac:dyDescent="0.15">
      <c r="A23" s="25" t="s">
        <v>198</v>
      </c>
      <c r="B23" s="25">
        <v>35</v>
      </c>
      <c r="C23" s="25">
        <v>100</v>
      </c>
      <c r="D23" s="25">
        <v>100</v>
      </c>
      <c r="E23" s="25">
        <v>12</v>
      </c>
      <c r="F23" s="25">
        <v>39.9</v>
      </c>
      <c r="G23" s="25">
        <v>51.2</v>
      </c>
      <c r="H23" s="25">
        <v>31.9</v>
      </c>
      <c r="I23" s="25">
        <v>44</v>
      </c>
      <c r="J23" s="25">
        <v>0</v>
      </c>
      <c r="K23" s="25" t="s">
        <v>17</v>
      </c>
    </row>
    <row r="24" spans="1:11" ht="15" x14ac:dyDescent="0.15">
      <c r="A24" s="25" t="s">
        <v>199</v>
      </c>
      <c r="B24" s="25">
        <v>399</v>
      </c>
      <c r="C24" s="25">
        <v>100</v>
      </c>
      <c r="D24" s="25">
        <v>100</v>
      </c>
      <c r="E24" s="25">
        <v>15</v>
      </c>
      <c r="F24" s="25">
        <v>79.900000000000006</v>
      </c>
      <c r="G24" s="25">
        <v>173.9</v>
      </c>
      <c r="H24" s="25">
        <v>55</v>
      </c>
      <c r="I24" s="25">
        <v>99</v>
      </c>
      <c r="J24" s="25">
        <v>0</v>
      </c>
      <c r="K24" s="25" t="s">
        <v>17</v>
      </c>
    </row>
    <row r="25" spans="1:11" ht="15" x14ac:dyDescent="0.15">
      <c r="A25" s="25" t="s">
        <v>200</v>
      </c>
      <c r="B25" s="25">
        <v>199</v>
      </c>
      <c r="C25" s="25">
        <v>100</v>
      </c>
      <c r="D25" s="25">
        <v>100</v>
      </c>
      <c r="E25" s="25">
        <v>16</v>
      </c>
      <c r="F25" s="25">
        <v>68.2</v>
      </c>
      <c r="G25" s="25">
        <v>114.3</v>
      </c>
      <c r="H25" s="25">
        <v>50.2</v>
      </c>
      <c r="I25" s="25">
        <v>83</v>
      </c>
      <c r="J25" s="25">
        <v>0</v>
      </c>
      <c r="K25" s="25" t="s">
        <v>17</v>
      </c>
    </row>
    <row r="26" spans="1:11" ht="15" x14ac:dyDescent="0.15">
      <c r="A26" s="25" t="s">
        <v>201</v>
      </c>
      <c r="B26" s="25">
        <v>119</v>
      </c>
      <c r="C26" s="25">
        <v>100</v>
      </c>
      <c r="D26" s="25">
        <v>100</v>
      </c>
      <c r="E26" s="25">
        <v>15</v>
      </c>
      <c r="F26" s="25">
        <v>38</v>
      </c>
      <c r="G26" s="25">
        <v>73.2</v>
      </c>
      <c r="H26" s="25">
        <v>29.7</v>
      </c>
      <c r="I26" s="25">
        <v>46</v>
      </c>
      <c r="J26" s="25">
        <v>0</v>
      </c>
      <c r="K26" s="25" t="s">
        <v>17</v>
      </c>
    </row>
    <row r="27" spans="1:11" ht="15" x14ac:dyDescent="0.15">
      <c r="A27" s="25" t="s">
        <v>202</v>
      </c>
      <c r="B27" s="25">
        <v>45</v>
      </c>
      <c r="C27" s="25">
        <v>100</v>
      </c>
      <c r="D27" s="25">
        <v>100</v>
      </c>
      <c r="E27" s="25">
        <v>14</v>
      </c>
      <c r="F27" s="25">
        <v>42</v>
      </c>
      <c r="G27" s="25">
        <v>53.5</v>
      </c>
      <c r="H27" s="25">
        <v>39</v>
      </c>
      <c r="I27" s="25">
        <v>46.2</v>
      </c>
      <c r="J27" s="25">
        <v>0</v>
      </c>
      <c r="K27" s="25" t="s">
        <v>17</v>
      </c>
    </row>
    <row r="28" spans="1:11" ht="15" x14ac:dyDescent="0.15">
      <c r="A28" s="25" t="s">
        <v>203</v>
      </c>
      <c r="B28" s="25">
        <v>77</v>
      </c>
      <c r="C28" s="25">
        <v>100</v>
      </c>
      <c r="D28" s="25">
        <v>100</v>
      </c>
      <c r="E28" s="25">
        <v>15</v>
      </c>
      <c r="F28" s="25">
        <v>41.1</v>
      </c>
      <c r="G28" s="25">
        <v>62.4</v>
      </c>
      <c r="H28" s="25">
        <v>33.700000000000003</v>
      </c>
      <c r="I28" s="25">
        <v>47.5</v>
      </c>
      <c r="J28" s="25">
        <v>0</v>
      </c>
      <c r="K28" s="25" t="s">
        <v>17</v>
      </c>
    </row>
    <row r="29" spans="1:11" ht="15" x14ac:dyDescent="0.15">
      <c r="A29" s="25" t="s">
        <v>204</v>
      </c>
      <c r="B29" s="25">
        <v>160</v>
      </c>
      <c r="C29" s="25">
        <v>100</v>
      </c>
      <c r="D29" s="25">
        <v>100</v>
      </c>
      <c r="E29" s="25">
        <v>14</v>
      </c>
      <c r="F29" s="25">
        <v>50</v>
      </c>
      <c r="G29" s="25">
        <v>91.8</v>
      </c>
      <c r="H29" s="25">
        <v>38.700000000000003</v>
      </c>
      <c r="I29" s="25">
        <v>61.4</v>
      </c>
      <c r="J29" s="25">
        <v>0</v>
      </c>
      <c r="K29" s="25" t="s">
        <v>17</v>
      </c>
    </row>
    <row r="30" spans="1:11" ht="15" x14ac:dyDescent="0.15">
      <c r="A30" s="25" t="s">
        <v>205</v>
      </c>
      <c r="B30" s="25">
        <v>138</v>
      </c>
      <c r="C30" s="25">
        <v>100</v>
      </c>
      <c r="D30" s="25">
        <v>100</v>
      </c>
      <c r="E30" s="25">
        <v>17</v>
      </c>
      <c r="F30" s="25">
        <v>45.1</v>
      </c>
      <c r="G30" s="25">
        <v>74.7</v>
      </c>
      <c r="H30" s="25">
        <v>29.8</v>
      </c>
      <c r="I30" s="25">
        <v>52.3</v>
      </c>
      <c r="J30" s="25">
        <v>0</v>
      </c>
      <c r="K30" s="25" t="s">
        <v>17</v>
      </c>
    </row>
    <row r="31" spans="1:11" ht="15" x14ac:dyDescent="0.15">
      <c r="A31" s="25" t="s">
        <v>206</v>
      </c>
      <c r="B31" s="25">
        <v>133</v>
      </c>
      <c r="C31" s="25">
        <v>100</v>
      </c>
      <c r="D31" s="25">
        <v>100</v>
      </c>
      <c r="E31" s="25">
        <v>18</v>
      </c>
      <c r="F31" s="25">
        <v>41.3</v>
      </c>
      <c r="G31" s="25">
        <v>85.2</v>
      </c>
      <c r="H31" s="25">
        <v>26.5</v>
      </c>
      <c r="I31" s="25">
        <v>54.5</v>
      </c>
      <c r="J31" s="25">
        <v>0</v>
      </c>
      <c r="K31" s="25" t="s">
        <v>17</v>
      </c>
    </row>
    <row r="32" spans="1:11" ht="15" x14ac:dyDescent="0.15">
      <c r="A32" s="25" t="s">
        <v>207</v>
      </c>
      <c r="B32" s="25">
        <v>150</v>
      </c>
      <c r="C32" s="25">
        <v>100</v>
      </c>
      <c r="D32" s="25">
        <v>100</v>
      </c>
      <c r="E32" s="25">
        <v>14</v>
      </c>
      <c r="F32" s="25">
        <v>80.099999999999994</v>
      </c>
      <c r="G32" s="25">
        <v>130.80000000000001</v>
      </c>
      <c r="H32" s="25">
        <v>70.5</v>
      </c>
      <c r="I32" s="25">
        <v>92.4</v>
      </c>
      <c r="J32" s="25">
        <v>0</v>
      </c>
      <c r="K32" s="25" t="s">
        <v>17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208</v>
      </c>
      <c r="B4" s="28">
        <f>SUM(B8:B33)</f>
        <v>3955</v>
      </c>
      <c r="C4" s="27">
        <f>SUMPRODUCT(B8:B33,C8:C33)/SUM(B8:B33)</f>
        <v>100</v>
      </c>
      <c r="D4" s="27">
        <f>SUMPRODUCT(B8:B33,D8:D33)/SUM(B8:B33)</f>
        <v>99.942260429835642</v>
      </c>
      <c r="E4" s="27">
        <f>SUMPRODUCT(B8:B33,E8:E33)/SUM(B8:B33)</f>
        <v>2.2811630847029076</v>
      </c>
      <c r="F4" s="27">
        <f>SUMPRODUCT(B8:B33,F8:F33)/SUM(B8:B33)</f>
        <v>116.18826801517066</v>
      </c>
      <c r="G4" s="27">
        <f>SUMPRODUCT(B8:B33,G8:G33)/SUM(B8:B33)</f>
        <v>171.18584070796464</v>
      </c>
      <c r="H4" s="27">
        <f>SUMPRODUCT(B8:B33,H8:H33)/SUM(B8:B33)</f>
        <v>98.166219974715546</v>
      </c>
      <c r="I4" s="27">
        <f>SUMPRODUCT(B8:B33,I8:I33)/SUM(B8:B33)</f>
        <v>130.30369152970923</v>
      </c>
      <c r="J4" s="28">
        <f>SUMIFS(B8:B33,K8:K33,"=Fibre")</f>
        <v>3955</v>
      </c>
      <c r="K4" s="28">
        <f>SUMIFS(B8:B33,K8:K33,"=Fibrage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9">
        <f>J4/B4</f>
        <v>1</v>
      </c>
      <c r="K5" s="29">
        <f>K4/B4</f>
        <v>0</v>
      </c>
    </row>
    <row r="7" spans="1:11" ht="60" x14ac:dyDescent="0.15">
      <c r="A7" s="26" t="s">
        <v>13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14</v>
      </c>
      <c r="K7" s="26" t="s">
        <v>15</v>
      </c>
    </row>
    <row r="8" spans="1:11" ht="15" x14ac:dyDescent="0.15">
      <c r="A8" s="30" t="s">
        <v>209</v>
      </c>
      <c r="B8" s="30">
        <v>84</v>
      </c>
      <c r="C8" s="30">
        <v>100</v>
      </c>
      <c r="D8" s="30">
        <v>100</v>
      </c>
      <c r="E8" s="30">
        <v>1</v>
      </c>
      <c r="F8" s="30">
        <v>56.4</v>
      </c>
      <c r="G8" s="30">
        <v>76.5</v>
      </c>
      <c r="H8" s="30">
        <v>52.8</v>
      </c>
      <c r="I8" s="30">
        <v>64.7</v>
      </c>
      <c r="J8" s="30">
        <v>0</v>
      </c>
      <c r="K8" s="30" t="s">
        <v>17</v>
      </c>
    </row>
    <row r="9" spans="1:11" ht="15" x14ac:dyDescent="0.15">
      <c r="A9" s="30" t="s">
        <v>210</v>
      </c>
      <c r="B9" s="30">
        <v>130</v>
      </c>
      <c r="C9" s="30">
        <v>100</v>
      </c>
      <c r="D9" s="30">
        <v>100</v>
      </c>
      <c r="E9" s="30">
        <v>1</v>
      </c>
      <c r="F9" s="30">
        <v>60.6</v>
      </c>
      <c r="G9" s="30">
        <v>93.2</v>
      </c>
      <c r="H9" s="30">
        <v>53.4</v>
      </c>
      <c r="I9" s="30">
        <v>68.900000000000006</v>
      </c>
      <c r="J9" s="30">
        <v>0</v>
      </c>
      <c r="K9" s="30" t="s">
        <v>17</v>
      </c>
    </row>
    <row r="10" spans="1:11" ht="15" x14ac:dyDescent="0.15">
      <c r="A10" s="30" t="s">
        <v>211</v>
      </c>
      <c r="B10" s="30">
        <v>100</v>
      </c>
      <c r="C10" s="30">
        <v>100</v>
      </c>
      <c r="D10" s="30">
        <v>100</v>
      </c>
      <c r="E10" s="30">
        <v>1</v>
      </c>
      <c r="F10" s="30">
        <v>51</v>
      </c>
      <c r="G10" s="30">
        <v>74.3</v>
      </c>
      <c r="H10" s="30">
        <v>39.4</v>
      </c>
      <c r="I10" s="30">
        <v>56.7</v>
      </c>
      <c r="J10" s="30">
        <v>0</v>
      </c>
      <c r="K10" s="30" t="s">
        <v>17</v>
      </c>
    </row>
    <row r="11" spans="1:11" ht="15" x14ac:dyDescent="0.15">
      <c r="A11" s="30" t="s">
        <v>212</v>
      </c>
      <c r="B11" s="30">
        <v>340</v>
      </c>
      <c r="C11" s="30">
        <v>100</v>
      </c>
      <c r="D11" s="30">
        <v>100</v>
      </c>
      <c r="E11" s="30">
        <v>1</v>
      </c>
      <c r="F11" s="30">
        <v>207.4</v>
      </c>
      <c r="G11" s="30">
        <v>337.9</v>
      </c>
      <c r="H11" s="30">
        <v>187</v>
      </c>
      <c r="I11" s="30">
        <v>244.3</v>
      </c>
      <c r="J11" s="30">
        <v>0</v>
      </c>
      <c r="K11" s="30" t="s">
        <v>17</v>
      </c>
    </row>
    <row r="12" spans="1:11" ht="15" x14ac:dyDescent="0.15">
      <c r="A12" s="30" t="s">
        <v>213</v>
      </c>
      <c r="B12" s="30">
        <v>162</v>
      </c>
      <c r="C12" s="30">
        <v>100</v>
      </c>
      <c r="D12" s="30">
        <v>100</v>
      </c>
      <c r="E12" s="30">
        <v>2</v>
      </c>
      <c r="F12" s="30">
        <v>90.1</v>
      </c>
      <c r="G12" s="30">
        <v>134</v>
      </c>
      <c r="H12" s="30">
        <v>81.7</v>
      </c>
      <c r="I12" s="30">
        <v>100</v>
      </c>
      <c r="J12" s="30">
        <v>0</v>
      </c>
      <c r="K12" s="30" t="s">
        <v>17</v>
      </c>
    </row>
    <row r="13" spans="1:11" ht="15" x14ac:dyDescent="0.15">
      <c r="A13" s="30" t="s">
        <v>214</v>
      </c>
      <c r="B13" s="30">
        <v>46</v>
      </c>
      <c r="C13" s="30">
        <v>100</v>
      </c>
      <c r="D13" s="30">
        <v>100</v>
      </c>
      <c r="E13" s="30">
        <v>1</v>
      </c>
      <c r="F13" s="30">
        <v>71.099999999999994</v>
      </c>
      <c r="G13" s="30">
        <v>83.5</v>
      </c>
      <c r="H13" s="30">
        <v>67.8</v>
      </c>
      <c r="I13" s="30">
        <v>77.8</v>
      </c>
      <c r="J13" s="30">
        <v>0</v>
      </c>
      <c r="K13" s="30" t="s">
        <v>17</v>
      </c>
    </row>
    <row r="14" spans="1:11" ht="15" x14ac:dyDescent="0.15">
      <c r="A14" s="30" t="s">
        <v>215</v>
      </c>
      <c r="B14" s="30">
        <v>91</v>
      </c>
      <c r="C14" s="30">
        <v>100</v>
      </c>
      <c r="D14" s="30">
        <v>100</v>
      </c>
      <c r="E14" s="30">
        <v>1</v>
      </c>
      <c r="F14" s="30">
        <v>409.6</v>
      </c>
      <c r="G14" s="30">
        <v>429.3</v>
      </c>
      <c r="H14" s="30">
        <v>404.6</v>
      </c>
      <c r="I14" s="30">
        <v>417.4</v>
      </c>
      <c r="J14" s="30">
        <v>0</v>
      </c>
      <c r="K14" s="30" t="s">
        <v>17</v>
      </c>
    </row>
    <row r="15" spans="1:11" ht="30" x14ac:dyDescent="0.15">
      <c r="A15" s="30" t="s">
        <v>216</v>
      </c>
      <c r="B15" s="30">
        <v>150</v>
      </c>
      <c r="C15" s="30">
        <v>100</v>
      </c>
      <c r="D15" s="30">
        <v>100</v>
      </c>
      <c r="E15" s="30">
        <v>1</v>
      </c>
      <c r="F15" s="30">
        <v>53.7</v>
      </c>
      <c r="G15" s="30">
        <v>125.8</v>
      </c>
      <c r="H15" s="30">
        <v>42</v>
      </c>
      <c r="I15" s="30">
        <v>74.7</v>
      </c>
      <c r="J15" s="30">
        <v>0</v>
      </c>
      <c r="K15" s="30" t="s">
        <v>17</v>
      </c>
    </row>
    <row r="16" spans="1:11" ht="15" x14ac:dyDescent="0.15">
      <c r="A16" s="30" t="s">
        <v>217</v>
      </c>
      <c r="B16" s="30">
        <v>172</v>
      </c>
      <c r="C16" s="30">
        <v>100</v>
      </c>
      <c r="D16" s="30">
        <v>100</v>
      </c>
      <c r="E16" s="30">
        <v>1</v>
      </c>
      <c r="F16" s="30">
        <v>104.4</v>
      </c>
      <c r="G16" s="30">
        <v>142.69999999999999</v>
      </c>
      <c r="H16" s="30">
        <v>84.5</v>
      </c>
      <c r="I16" s="30">
        <v>115.8</v>
      </c>
      <c r="J16" s="30">
        <v>0</v>
      </c>
      <c r="K16" s="30" t="s">
        <v>17</v>
      </c>
    </row>
    <row r="17" spans="1:11" ht="15" x14ac:dyDescent="0.15">
      <c r="A17" s="30" t="s">
        <v>218</v>
      </c>
      <c r="B17" s="30">
        <v>184</v>
      </c>
      <c r="C17" s="30">
        <v>100</v>
      </c>
      <c r="D17" s="30">
        <v>100</v>
      </c>
      <c r="E17" s="30">
        <v>1</v>
      </c>
      <c r="F17" s="30">
        <v>50.4</v>
      </c>
      <c r="G17" s="30">
        <v>102.5</v>
      </c>
      <c r="H17" s="30">
        <v>32.299999999999997</v>
      </c>
      <c r="I17" s="30">
        <v>65.7</v>
      </c>
      <c r="J17" s="30">
        <v>0</v>
      </c>
      <c r="K17" s="30" t="s">
        <v>17</v>
      </c>
    </row>
    <row r="18" spans="1:11" ht="15" x14ac:dyDescent="0.15">
      <c r="A18" s="30" t="s">
        <v>219</v>
      </c>
      <c r="B18" s="30">
        <v>170</v>
      </c>
      <c r="C18" s="30">
        <v>100</v>
      </c>
      <c r="D18" s="30">
        <v>100</v>
      </c>
      <c r="E18" s="30">
        <v>1</v>
      </c>
      <c r="F18" s="30">
        <v>80.3</v>
      </c>
      <c r="G18" s="30">
        <v>131.4</v>
      </c>
      <c r="H18" s="30">
        <v>69.099999999999994</v>
      </c>
      <c r="I18" s="30">
        <v>90.2</v>
      </c>
      <c r="J18" s="30">
        <v>0</v>
      </c>
      <c r="K18" s="30" t="s">
        <v>17</v>
      </c>
    </row>
    <row r="19" spans="1:11" ht="15" x14ac:dyDescent="0.15">
      <c r="A19" s="30" t="s">
        <v>220</v>
      </c>
      <c r="B19" s="30">
        <v>208</v>
      </c>
      <c r="C19" s="30">
        <v>100</v>
      </c>
      <c r="D19" s="30">
        <v>100</v>
      </c>
      <c r="E19" s="30">
        <v>1</v>
      </c>
      <c r="F19" s="30">
        <v>50.4</v>
      </c>
      <c r="G19" s="30">
        <v>113.5</v>
      </c>
      <c r="H19" s="30">
        <v>33.799999999999997</v>
      </c>
      <c r="I19" s="30">
        <v>62.5</v>
      </c>
      <c r="J19" s="30">
        <v>0</v>
      </c>
      <c r="K19" s="30" t="s">
        <v>17</v>
      </c>
    </row>
    <row r="20" spans="1:11" ht="15" x14ac:dyDescent="0.15">
      <c r="A20" s="30" t="s">
        <v>221</v>
      </c>
      <c r="B20" s="30">
        <v>242</v>
      </c>
      <c r="C20" s="30">
        <v>100</v>
      </c>
      <c r="D20" s="30">
        <v>99.49</v>
      </c>
      <c r="E20" s="30">
        <v>1</v>
      </c>
      <c r="F20" s="30">
        <v>76.7</v>
      </c>
      <c r="G20" s="30">
        <v>133.19999999999999</v>
      </c>
      <c r="H20" s="30">
        <v>39.9</v>
      </c>
      <c r="I20" s="30">
        <v>88.6</v>
      </c>
      <c r="J20" s="30">
        <v>0</v>
      </c>
      <c r="K20" s="30" t="s">
        <v>17</v>
      </c>
    </row>
    <row r="21" spans="1:11" ht="15" x14ac:dyDescent="0.15">
      <c r="A21" s="30" t="s">
        <v>222</v>
      </c>
      <c r="B21" s="30">
        <v>308</v>
      </c>
      <c r="C21" s="30">
        <v>100</v>
      </c>
      <c r="D21" s="30">
        <v>100</v>
      </c>
      <c r="E21" s="30">
        <v>1</v>
      </c>
      <c r="F21" s="30">
        <v>91.3</v>
      </c>
      <c r="G21" s="30">
        <v>159.4</v>
      </c>
      <c r="H21" s="30">
        <v>79.2</v>
      </c>
      <c r="I21" s="30">
        <v>104.6</v>
      </c>
      <c r="J21" s="30">
        <v>0</v>
      </c>
      <c r="K21" s="30" t="s">
        <v>17</v>
      </c>
    </row>
    <row r="22" spans="1:11" ht="15" x14ac:dyDescent="0.15">
      <c r="A22" s="30" t="s">
        <v>223</v>
      </c>
      <c r="B22" s="30">
        <v>220</v>
      </c>
      <c r="C22" s="30">
        <v>100</v>
      </c>
      <c r="D22" s="30">
        <v>100</v>
      </c>
      <c r="E22" s="30">
        <v>1</v>
      </c>
      <c r="F22" s="30">
        <v>225.4</v>
      </c>
      <c r="G22" s="30">
        <v>295.10000000000002</v>
      </c>
      <c r="H22" s="30">
        <v>192.1</v>
      </c>
      <c r="I22" s="30">
        <v>239.1</v>
      </c>
      <c r="J22" s="30">
        <v>0</v>
      </c>
      <c r="K22" s="30" t="s">
        <v>17</v>
      </c>
    </row>
    <row r="23" spans="1:11" ht="15" x14ac:dyDescent="0.15">
      <c r="A23" s="30" t="s">
        <v>224</v>
      </c>
      <c r="B23" s="30">
        <v>157</v>
      </c>
      <c r="C23" s="30">
        <v>100</v>
      </c>
      <c r="D23" s="30">
        <v>100</v>
      </c>
      <c r="E23" s="30">
        <v>1</v>
      </c>
      <c r="F23" s="30">
        <v>90.3</v>
      </c>
      <c r="G23" s="30">
        <v>138.19999999999999</v>
      </c>
      <c r="H23" s="30">
        <v>74.099999999999994</v>
      </c>
      <c r="I23" s="30">
        <v>104.1</v>
      </c>
      <c r="J23" s="30">
        <v>0</v>
      </c>
      <c r="K23" s="30" t="s">
        <v>17</v>
      </c>
    </row>
    <row r="24" spans="1:11" ht="15" x14ac:dyDescent="0.15">
      <c r="A24" s="30" t="s">
        <v>225</v>
      </c>
      <c r="B24" s="30">
        <v>99</v>
      </c>
      <c r="C24" s="30">
        <v>100</v>
      </c>
      <c r="D24" s="30">
        <v>100</v>
      </c>
      <c r="E24" s="30">
        <v>1</v>
      </c>
      <c r="F24" s="30">
        <v>386</v>
      </c>
      <c r="G24" s="30">
        <v>419.2</v>
      </c>
      <c r="H24" s="30">
        <v>364.9</v>
      </c>
      <c r="I24" s="30">
        <v>394</v>
      </c>
      <c r="J24" s="30">
        <v>0</v>
      </c>
      <c r="K24" s="30" t="s">
        <v>17</v>
      </c>
    </row>
    <row r="25" spans="1:11" ht="15" x14ac:dyDescent="0.15">
      <c r="A25" s="30" t="s">
        <v>226</v>
      </c>
      <c r="B25" s="30">
        <v>125</v>
      </c>
      <c r="C25" s="30">
        <v>100</v>
      </c>
      <c r="D25" s="30">
        <v>100</v>
      </c>
      <c r="E25" s="30">
        <v>2</v>
      </c>
      <c r="F25" s="30">
        <v>56.9</v>
      </c>
      <c r="G25" s="30">
        <v>88.8</v>
      </c>
      <c r="H25" s="30">
        <v>38.1</v>
      </c>
      <c r="I25" s="30">
        <v>66.099999999999994</v>
      </c>
      <c r="J25" s="30">
        <v>0</v>
      </c>
      <c r="K25" s="30" t="s">
        <v>17</v>
      </c>
    </row>
    <row r="26" spans="1:11" ht="15" x14ac:dyDescent="0.15">
      <c r="A26" s="30" t="s">
        <v>227</v>
      </c>
      <c r="B26" s="30">
        <v>111</v>
      </c>
      <c r="C26" s="30">
        <v>100</v>
      </c>
      <c r="D26" s="30">
        <v>100</v>
      </c>
      <c r="E26" s="30">
        <v>2</v>
      </c>
      <c r="F26" s="30">
        <v>42.6</v>
      </c>
      <c r="G26" s="30">
        <v>81.400000000000006</v>
      </c>
      <c r="H26" s="30">
        <v>20.2</v>
      </c>
      <c r="I26" s="30">
        <v>52.6</v>
      </c>
      <c r="J26" s="30">
        <v>0</v>
      </c>
      <c r="K26" s="30" t="s">
        <v>17</v>
      </c>
    </row>
    <row r="27" spans="1:11" ht="15" x14ac:dyDescent="0.15">
      <c r="A27" s="30" t="s">
        <v>228</v>
      </c>
      <c r="B27" s="30">
        <v>224</v>
      </c>
      <c r="C27" s="30">
        <v>100</v>
      </c>
      <c r="D27" s="30">
        <v>100</v>
      </c>
      <c r="E27" s="30">
        <v>2</v>
      </c>
      <c r="F27" s="30">
        <v>234.8</v>
      </c>
      <c r="G27" s="30">
        <v>306</v>
      </c>
      <c r="H27" s="30">
        <v>193</v>
      </c>
      <c r="I27" s="30">
        <v>255.1</v>
      </c>
      <c r="J27" s="30">
        <v>0</v>
      </c>
      <c r="K27" s="30" t="s">
        <v>17</v>
      </c>
    </row>
    <row r="28" spans="1:11" ht="15" x14ac:dyDescent="0.15">
      <c r="A28" s="30" t="s">
        <v>229</v>
      </c>
      <c r="B28" s="30">
        <v>104</v>
      </c>
      <c r="C28" s="30">
        <v>100</v>
      </c>
      <c r="D28" s="30">
        <v>100</v>
      </c>
      <c r="E28" s="30">
        <v>1</v>
      </c>
      <c r="F28" s="30">
        <v>59.4</v>
      </c>
      <c r="G28" s="30">
        <v>87.5</v>
      </c>
      <c r="H28" s="30">
        <v>46.2</v>
      </c>
      <c r="I28" s="30">
        <v>67.7</v>
      </c>
      <c r="J28" s="30">
        <v>0</v>
      </c>
      <c r="K28" s="30" t="s">
        <v>17</v>
      </c>
    </row>
    <row r="29" spans="1:11" ht="15" x14ac:dyDescent="0.15">
      <c r="A29" s="30" t="s">
        <v>230</v>
      </c>
      <c r="B29" s="30">
        <v>118</v>
      </c>
      <c r="C29" s="30">
        <v>100</v>
      </c>
      <c r="D29" s="30">
        <v>100</v>
      </c>
      <c r="E29" s="30">
        <v>19</v>
      </c>
      <c r="F29" s="30">
        <v>76.3</v>
      </c>
      <c r="G29" s="30">
        <v>97.1</v>
      </c>
      <c r="H29" s="30">
        <v>56</v>
      </c>
      <c r="I29" s="30">
        <v>83.4</v>
      </c>
      <c r="J29" s="30">
        <v>0</v>
      </c>
      <c r="K29" s="30" t="s">
        <v>17</v>
      </c>
    </row>
    <row r="30" spans="1:11" ht="15" x14ac:dyDescent="0.15">
      <c r="A30" s="30" t="s">
        <v>231</v>
      </c>
      <c r="B30" s="30">
        <v>55</v>
      </c>
      <c r="C30" s="30">
        <v>100</v>
      </c>
      <c r="D30" s="30">
        <v>100</v>
      </c>
      <c r="E30" s="30">
        <v>9</v>
      </c>
      <c r="F30" s="30">
        <v>43</v>
      </c>
      <c r="G30" s="30">
        <v>58.2</v>
      </c>
      <c r="H30" s="30">
        <v>38.5</v>
      </c>
      <c r="I30" s="30">
        <v>48.4</v>
      </c>
      <c r="J30" s="30">
        <v>0</v>
      </c>
      <c r="K30" s="30" t="s">
        <v>17</v>
      </c>
    </row>
    <row r="31" spans="1:11" ht="15" x14ac:dyDescent="0.15">
      <c r="A31" s="30" t="s">
        <v>232</v>
      </c>
      <c r="B31" s="30">
        <v>190</v>
      </c>
      <c r="C31" s="30">
        <v>100</v>
      </c>
      <c r="D31" s="30">
        <v>100</v>
      </c>
      <c r="E31" s="30">
        <v>1</v>
      </c>
      <c r="F31" s="30">
        <v>47.6</v>
      </c>
      <c r="G31" s="30">
        <v>105.7</v>
      </c>
      <c r="H31" s="30">
        <v>36.1</v>
      </c>
      <c r="I31" s="30">
        <v>63.7</v>
      </c>
      <c r="J31" s="30">
        <v>0</v>
      </c>
      <c r="K31" s="30" t="s">
        <v>17</v>
      </c>
    </row>
    <row r="32" spans="1:11" ht="15" x14ac:dyDescent="0.15">
      <c r="A32" s="30" t="s">
        <v>233</v>
      </c>
      <c r="B32" s="30">
        <v>113</v>
      </c>
      <c r="C32" s="30">
        <v>100</v>
      </c>
      <c r="D32" s="30">
        <v>99.78</v>
      </c>
      <c r="E32" s="30">
        <v>2</v>
      </c>
      <c r="F32" s="30">
        <v>125.4</v>
      </c>
      <c r="G32" s="30">
        <v>158.1</v>
      </c>
      <c r="H32" s="30">
        <v>116.6</v>
      </c>
      <c r="I32" s="30">
        <v>135.9</v>
      </c>
      <c r="J32" s="30">
        <v>0</v>
      </c>
      <c r="K32" s="30" t="s">
        <v>17</v>
      </c>
    </row>
    <row r="33" spans="1:11" ht="15" x14ac:dyDescent="0.15">
      <c r="A33" s="30" t="s">
        <v>234</v>
      </c>
      <c r="B33" s="30">
        <v>52</v>
      </c>
      <c r="C33" s="30">
        <v>100</v>
      </c>
      <c r="D33" s="30">
        <v>98.46</v>
      </c>
      <c r="E33" s="30">
        <v>35</v>
      </c>
      <c r="F33" s="30">
        <v>55.3</v>
      </c>
      <c r="G33" s="30">
        <v>67.5</v>
      </c>
      <c r="H33" s="30">
        <v>52.9</v>
      </c>
      <c r="I33" s="30">
        <v>58.9</v>
      </c>
      <c r="J33" s="30">
        <v>0</v>
      </c>
      <c r="K33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89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33" t="s">
        <v>235</v>
      </c>
      <c r="B4" s="33">
        <f>SUM(B8:B89)</f>
        <v>7813</v>
      </c>
      <c r="C4" s="32">
        <f>SUMPRODUCT(B8:B89,C8:C89)/SUM(B8:B89)</f>
        <v>99.906993472417767</v>
      </c>
      <c r="D4" s="32">
        <f>SUMPRODUCT(B8:B89,D8:D89)/SUM(B8:B89)</f>
        <v>99.903491616536542</v>
      </c>
      <c r="E4" s="32">
        <f>SUMPRODUCT(B8:B89,E8:E89)/SUM(B8:B89)</f>
        <v>3.0728273390503009</v>
      </c>
      <c r="F4" s="32">
        <f>SUMPRODUCT(B8:B89,F8:F89)/SUM(B8:B89)</f>
        <v>113.45202867016508</v>
      </c>
      <c r="G4" s="32">
        <f>SUMPRODUCT(B8:B89,G8:G89)/SUM(B8:B89)</f>
        <v>159.84504031741972</v>
      </c>
      <c r="H4" s="32">
        <f>SUMPRODUCT(B8:B89,H8:H89)/SUM(B8:B89)</f>
        <v>99.666005375655971</v>
      </c>
      <c r="I4" s="32">
        <f>SUMPRODUCT(B8:B89,I8:I89)/SUM(B8:B89)</f>
        <v>124.19801612696791</v>
      </c>
      <c r="J4" s="33">
        <f>SUMIFS(B8:B89,K8:K89,"=Fibre")</f>
        <v>7758</v>
      </c>
      <c r="K4" s="33">
        <f>SUMIFS(B8:B89,K8:K89,"=Fibrage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4">
        <f>J4/B4</f>
        <v>0.99296045053116599</v>
      </c>
      <c r="K5" s="34">
        <f>K4/B4</f>
        <v>0</v>
      </c>
    </row>
    <row r="7" spans="1:11" ht="60" x14ac:dyDescent="0.15">
      <c r="A7" s="31" t="s">
        <v>13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14</v>
      </c>
      <c r="K7" s="31" t="s">
        <v>15</v>
      </c>
    </row>
    <row r="8" spans="1:11" ht="15" x14ac:dyDescent="0.15">
      <c r="A8" s="35" t="s">
        <v>236</v>
      </c>
      <c r="B8" s="35">
        <v>52</v>
      </c>
      <c r="C8" s="35">
        <v>100</v>
      </c>
      <c r="D8" s="35">
        <v>100</v>
      </c>
      <c r="E8" s="35">
        <v>2</v>
      </c>
      <c r="F8" s="35">
        <v>49.1</v>
      </c>
      <c r="G8" s="35">
        <v>60.6</v>
      </c>
      <c r="H8" s="35">
        <v>43.3</v>
      </c>
      <c r="I8" s="35">
        <v>52.4</v>
      </c>
      <c r="J8" s="35">
        <v>0</v>
      </c>
      <c r="K8" s="35" t="s">
        <v>17</v>
      </c>
    </row>
    <row r="9" spans="1:11" ht="15" x14ac:dyDescent="0.15">
      <c r="A9" s="35" t="s">
        <v>237</v>
      </c>
      <c r="B9" s="35">
        <v>33</v>
      </c>
      <c r="C9" s="35">
        <v>100</v>
      </c>
      <c r="D9" s="35">
        <v>100</v>
      </c>
      <c r="E9" s="35">
        <v>1</v>
      </c>
      <c r="F9" s="35">
        <v>41.6</v>
      </c>
      <c r="G9" s="35">
        <v>51.9</v>
      </c>
      <c r="H9" s="35">
        <v>34.5</v>
      </c>
      <c r="I9" s="35">
        <v>47.3</v>
      </c>
      <c r="J9" s="35">
        <v>0</v>
      </c>
      <c r="K9" s="35" t="s">
        <v>17</v>
      </c>
    </row>
    <row r="10" spans="1:11" ht="15" x14ac:dyDescent="0.15">
      <c r="A10" s="35" t="s">
        <v>238</v>
      </c>
      <c r="B10" s="35">
        <v>132</v>
      </c>
      <c r="C10" s="35">
        <v>100</v>
      </c>
      <c r="D10" s="35">
        <v>100</v>
      </c>
      <c r="E10" s="35">
        <v>2</v>
      </c>
      <c r="F10" s="35">
        <v>37.700000000000003</v>
      </c>
      <c r="G10" s="35">
        <v>84.3</v>
      </c>
      <c r="H10" s="35">
        <v>23.7</v>
      </c>
      <c r="I10" s="35">
        <v>47.3</v>
      </c>
      <c r="J10" s="35">
        <v>0</v>
      </c>
      <c r="K10" s="35" t="s">
        <v>17</v>
      </c>
    </row>
    <row r="11" spans="1:11" ht="15" x14ac:dyDescent="0.15">
      <c r="A11" s="35" t="s">
        <v>239</v>
      </c>
      <c r="B11" s="35">
        <v>50</v>
      </c>
      <c r="C11" s="35">
        <v>100</v>
      </c>
      <c r="D11" s="35">
        <v>100</v>
      </c>
      <c r="E11" s="35">
        <v>1</v>
      </c>
      <c r="F11" s="35">
        <v>53.5</v>
      </c>
      <c r="G11" s="35">
        <v>61.4</v>
      </c>
      <c r="H11" s="35">
        <v>49.4</v>
      </c>
      <c r="I11" s="35">
        <v>56.2</v>
      </c>
      <c r="J11" s="35">
        <v>0</v>
      </c>
      <c r="K11" s="35" t="s">
        <v>17</v>
      </c>
    </row>
    <row r="12" spans="1:11" ht="15" x14ac:dyDescent="0.15">
      <c r="A12" s="35" t="s">
        <v>240</v>
      </c>
      <c r="B12" s="35">
        <v>163</v>
      </c>
      <c r="C12" s="35">
        <v>100</v>
      </c>
      <c r="D12" s="35">
        <v>100</v>
      </c>
      <c r="E12" s="35">
        <v>1</v>
      </c>
      <c r="F12" s="35">
        <v>73.599999999999994</v>
      </c>
      <c r="G12" s="35">
        <v>134.4</v>
      </c>
      <c r="H12" s="35">
        <v>51.2</v>
      </c>
      <c r="I12" s="35">
        <v>88.4</v>
      </c>
      <c r="J12" s="35">
        <v>0</v>
      </c>
      <c r="K12" s="35" t="s">
        <v>17</v>
      </c>
    </row>
    <row r="13" spans="1:11" ht="15" x14ac:dyDescent="0.15">
      <c r="A13" s="35" t="s">
        <v>241</v>
      </c>
      <c r="B13" s="35">
        <v>146</v>
      </c>
      <c r="C13" s="35">
        <v>100</v>
      </c>
      <c r="D13" s="35">
        <v>100</v>
      </c>
      <c r="E13" s="35">
        <v>9</v>
      </c>
      <c r="F13" s="35">
        <v>126</v>
      </c>
      <c r="G13" s="35">
        <v>126</v>
      </c>
      <c r="H13" s="35">
        <v>126</v>
      </c>
      <c r="I13" s="35">
        <v>126</v>
      </c>
      <c r="J13" s="35">
        <v>0</v>
      </c>
      <c r="K13" s="35" t="s">
        <v>17</v>
      </c>
    </row>
    <row r="14" spans="1:11" ht="15" x14ac:dyDescent="0.15">
      <c r="A14" s="35" t="s">
        <v>242</v>
      </c>
      <c r="B14" s="35">
        <v>72</v>
      </c>
      <c r="C14" s="35">
        <v>100</v>
      </c>
      <c r="D14" s="35">
        <v>100</v>
      </c>
      <c r="E14" s="35">
        <v>2</v>
      </c>
      <c r="F14" s="35">
        <v>55.4</v>
      </c>
      <c r="G14" s="35">
        <v>72.7</v>
      </c>
      <c r="H14" s="35">
        <v>46.6</v>
      </c>
      <c r="I14" s="35">
        <v>61.2</v>
      </c>
      <c r="J14" s="35">
        <v>0</v>
      </c>
      <c r="K14" s="35" t="s">
        <v>17</v>
      </c>
    </row>
    <row r="15" spans="1:11" ht="15" x14ac:dyDescent="0.15">
      <c r="A15" s="35" t="s">
        <v>243</v>
      </c>
      <c r="B15" s="35">
        <v>190</v>
      </c>
      <c r="C15" s="35">
        <v>100</v>
      </c>
      <c r="D15" s="35">
        <v>100</v>
      </c>
      <c r="E15" s="35">
        <v>2</v>
      </c>
      <c r="F15" s="35">
        <v>61</v>
      </c>
      <c r="G15" s="35">
        <v>125.2</v>
      </c>
      <c r="H15" s="35">
        <v>43.5</v>
      </c>
      <c r="I15" s="35">
        <v>72.3</v>
      </c>
      <c r="J15" s="35">
        <v>0</v>
      </c>
      <c r="K15" s="35" t="s">
        <v>17</v>
      </c>
    </row>
    <row r="16" spans="1:11" ht="15" x14ac:dyDescent="0.15">
      <c r="A16" s="35" t="s">
        <v>244</v>
      </c>
      <c r="B16" s="35">
        <v>42</v>
      </c>
      <c r="C16" s="35">
        <v>100</v>
      </c>
      <c r="D16" s="35">
        <v>100</v>
      </c>
      <c r="E16" s="35">
        <v>1</v>
      </c>
      <c r="F16" s="35">
        <v>43</v>
      </c>
      <c r="G16" s="35">
        <v>55.1</v>
      </c>
      <c r="H16" s="35">
        <v>27.5</v>
      </c>
      <c r="I16" s="35">
        <v>45.7</v>
      </c>
      <c r="J16" s="35">
        <v>0</v>
      </c>
      <c r="K16" s="35" t="s">
        <v>17</v>
      </c>
    </row>
    <row r="17" spans="1:11" ht="15" x14ac:dyDescent="0.15">
      <c r="A17" s="35" t="s">
        <v>245</v>
      </c>
      <c r="B17" s="35">
        <v>29</v>
      </c>
      <c r="C17" s="35">
        <v>100</v>
      </c>
      <c r="D17" s="35">
        <v>100</v>
      </c>
      <c r="E17" s="35">
        <v>1</v>
      </c>
      <c r="F17" s="35">
        <v>38.6</v>
      </c>
      <c r="G17" s="35">
        <v>48.5</v>
      </c>
      <c r="H17" s="35">
        <v>33.200000000000003</v>
      </c>
      <c r="I17" s="35">
        <v>43</v>
      </c>
      <c r="J17" s="35">
        <v>0</v>
      </c>
      <c r="K17" s="35" t="s">
        <v>17</v>
      </c>
    </row>
    <row r="18" spans="1:11" ht="15" x14ac:dyDescent="0.15">
      <c r="A18" s="35" t="s">
        <v>246</v>
      </c>
      <c r="B18" s="35">
        <v>63</v>
      </c>
      <c r="C18" s="35">
        <v>100</v>
      </c>
      <c r="D18" s="35">
        <v>100</v>
      </c>
      <c r="E18" s="35">
        <v>2</v>
      </c>
      <c r="F18" s="35">
        <v>45</v>
      </c>
      <c r="G18" s="35">
        <v>65.099999999999994</v>
      </c>
      <c r="H18" s="35">
        <v>38.299999999999997</v>
      </c>
      <c r="I18" s="35">
        <v>50.4</v>
      </c>
      <c r="J18" s="35">
        <v>0</v>
      </c>
      <c r="K18" s="35" t="s">
        <v>17</v>
      </c>
    </row>
    <row r="19" spans="1:11" ht="15" x14ac:dyDescent="0.15">
      <c r="A19" s="35" t="s">
        <v>247</v>
      </c>
      <c r="B19" s="35">
        <v>34</v>
      </c>
      <c r="C19" s="35">
        <v>100</v>
      </c>
      <c r="D19" s="35">
        <v>100</v>
      </c>
      <c r="E19" s="35">
        <v>2</v>
      </c>
      <c r="F19" s="35">
        <v>51.5</v>
      </c>
      <c r="G19" s="35">
        <v>55.9</v>
      </c>
      <c r="H19" s="35">
        <v>50.6</v>
      </c>
      <c r="I19" s="35">
        <v>53.5</v>
      </c>
      <c r="J19" s="35">
        <v>0</v>
      </c>
      <c r="K19" s="35" t="s">
        <v>17</v>
      </c>
    </row>
    <row r="20" spans="1:11" ht="15" x14ac:dyDescent="0.15">
      <c r="A20" s="35" t="s">
        <v>248</v>
      </c>
      <c r="B20" s="35">
        <v>27</v>
      </c>
      <c r="C20" s="35">
        <v>100</v>
      </c>
      <c r="D20" s="35">
        <v>100</v>
      </c>
      <c r="E20" s="35">
        <v>2</v>
      </c>
      <c r="F20" s="35">
        <v>43.9</v>
      </c>
      <c r="G20" s="35">
        <v>50.4</v>
      </c>
      <c r="H20" s="35">
        <v>41.5</v>
      </c>
      <c r="I20" s="35">
        <v>47.2</v>
      </c>
      <c r="J20" s="35">
        <v>0</v>
      </c>
      <c r="K20" s="35" t="s">
        <v>17</v>
      </c>
    </row>
    <row r="21" spans="1:11" ht="15" x14ac:dyDescent="0.15">
      <c r="A21" s="35" t="s">
        <v>249</v>
      </c>
      <c r="B21" s="35">
        <v>35</v>
      </c>
      <c r="C21" s="35">
        <v>100</v>
      </c>
      <c r="D21" s="35">
        <v>100</v>
      </c>
      <c r="E21" s="35">
        <v>2</v>
      </c>
      <c r="F21" s="35">
        <v>34.799999999999997</v>
      </c>
      <c r="G21" s="35">
        <v>49.6</v>
      </c>
      <c r="H21" s="35">
        <v>31</v>
      </c>
      <c r="I21" s="35">
        <v>39.5</v>
      </c>
      <c r="J21" s="35">
        <v>0</v>
      </c>
      <c r="K21" s="35" t="s">
        <v>17</v>
      </c>
    </row>
    <row r="22" spans="1:11" ht="15" x14ac:dyDescent="0.15">
      <c r="A22" s="35" t="s">
        <v>250</v>
      </c>
      <c r="B22" s="35">
        <v>33</v>
      </c>
      <c r="C22" s="35">
        <v>100</v>
      </c>
      <c r="D22" s="35">
        <v>100</v>
      </c>
      <c r="E22" s="35">
        <v>2</v>
      </c>
      <c r="F22" s="35">
        <v>44.5</v>
      </c>
      <c r="G22" s="35">
        <v>53.5</v>
      </c>
      <c r="H22" s="35">
        <v>37.4</v>
      </c>
      <c r="I22" s="35">
        <v>48.5</v>
      </c>
      <c r="J22" s="35">
        <v>0</v>
      </c>
      <c r="K22" s="35" t="s">
        <v>17</v>
      </c>
    </row>
    <row r="23" spans="1:11" ht="15" x14ac:dyDescent="0.15">
      <c r="A23" s="35" t="s">
        <v>251</v>
      </c>
      <c r="B23" s="35">
        <v>33</v>
      </c>
      <c r="C23" s="35">
        <v>100</v>
      </c>
      <c r="D23" s="35">
        <v>100</v>
      </c>
      <c r="E23" s="35">
        <v>2</v>
      </c>
      <c r="F23" s="35">
        <v>43.4</v>
      </c>
      <c r="G23" s="35">
        <v>52.8</v>
      </c>
      <c r="H23" s="35">
        <v>40.1</v>
      </c>
      <c r="I23" s="35">
        <v>47.3</v>
      </c>
      <c r="J23" s="35">
        <v>0</v>
      </c>
      <c r="K23" s="35" t="s">
        <v>17</v>
      </c>
    </row>
    <row r="24" spans="1:11" ht="15" x14ac:dyDescent="0.15">
      <c r="A24" s="35" t="s">
        <v>252</v>
      </c>
      <c r="B24" s="35">
        <v>166</v>
      </c>
      <c r="C24" s="35">
        <v>100</v>
      </c>
      <c r="D24" s="35">
        <v>100</v>
      </c>
      <c r="E24" s="35">
        <v>2</v>
      </c>
      <c r="F24" s="35">
        <v>88.9</v>
      </c>
      <c r="G24" s="35">
        <v>136.4</v>
      </c>
      <c r="H24" s="35">
        <v>72.3</v>
      </c>
      <c r="I24" s="35">
        <v>97.3</v>
      </c>
      <c r="J24" s="35">
        <v>0</v>
      </c>
      <c r="K24" s="35" t="s">
        <v>17</v>
      </c>
    </row>
    <row r="25" spans="1:11" ht="15" x14ac:dyDescent="0.15">
      <c r="A25" s="35" t="s">
        <v>253</v>
      </c>
      <c r="B25" s="35">
        <v>32</v>
      </c>
      <c r="C25" s="35">
        <v>100</v>
      </c>
      <c r="D25" s="35">
        <v>100</v>
      </c>
      <c r="E25" s="35">
        <v>2</v>
      </c>
      <c r="F25" s="35">
        <v>45.5</v>
      </c>
      <c r="G25" s="35">
        <v>52.6</v>
      </c>
      <c r="H25" s="35">
        <v>40.700000000000003</v>
      </c>
      <c r="I25" s="35">
        <v>48.1</v>
      </c>
      <c r="J25" s="35">
        <v>0</v>
      </c>
      <c r="K25" s="35" t="s">
        <v>17</v>
      </c>
    </row>
    <row r="26" spans="1:11" ht="15" x14ac:dyDescent="0.15">
      <c r="A26" s="35" t="s">
        <v>254</v>
      </c>
      <c r="B26" s="35">
        <v>344</v>
      </c>
      <c r="C26" s="35">
        <v>100</v>
      </c>
      <c r="D26" s="35">
        <v>100</v>
      </c>
      <c r="E26" s="35">
        <v>2</v>
      </c>
      <c r="F26" s="35">
        <v>482.9</v>
      </c>
      <c r="G26" s="35">
        <v>558.1</v>
      </c>
      <c r="H26" s="35">
        <v>466.1</v>
      </c>
      <c r="I26" s="35">
        <v>497.9</v>
      </c>
      <c r="J26" s="35">
        <v>0</v>
      </c>
      <c r="K26" s="35" t="s">
        <v>17</v>
      </c>
    </row>
    <row r="27" spans="1:11" ht="15" x14ac:dyDescent="0.15">
      <c r="A27" s="35" t="s">
        <v>255</v>
      </c>
      <c r="B27" s="35">
        <v>121</v>
      </c>
      <c r="C27" s="35">
        <v>100</v>
      </c>
      <c r="D27" s="35">
        <v>100</v>
      </c>
      <c r="E27" s="35">
        <v>1</v>
      </c>
      <c r="F27" s="35">
        <v>63</v>
      </c>
      <c r="G27" s="35">
        <v>91.3</v>
      </c>
      <c r="H27" s="35">
        <v>54.8</v>
      </c>
      <c r="I27" s="35">
        <v>74</v>
      </c>
      <c r="J27" s="35">
        <v>0</v>
      </c>
      <c r="K27" s="35" t="s">
        <v>17</v>
      </c>
    </row>
    <row r="28" spans="1:11" ht="15" x14ac:dyDescent="0.15">
      <c r="A28" s="35" t="s">
        <v>256</v>
      </c>
      <c r="B28" s="35">
        <v>34</v>
      </c>
      <c r="C28" s="35">
        <v>100</v>
      </c>
      <c r="D28" s="35">
        <v>100</v>
      </c>
      <c r="E28" s="35">
        <v>2</v>
      </c>
      <c r="F28" s="35">
        <v>32</v>
      </c>
      <c r="G28" s="35">
        <v>47.3</v>
      </c>
      <c r="H28" s="35">
        <v>23.5</v>
      </c>
      <c r="I28" s="35">
        <v>37.6</v>
      </c>
      <c r="J28" s="35">
        <v>0</v>
      </c>
      <c r="K28" s="35" t="s">
        <v>17</v>
      </c>
    </row>
    <row r="29" spans="1:11" ht="15" x14ac:dyDescent="0.15">
      <c r="A29" s="35" t="s">
        <v>257</v>
      </c>
      <c r="B29" s="35">
        <v>125</v>
      </c>
      <c r="C29" s="35">
        <v>100</v>
      </c>
      <c r="D29" s="35">
        <v>100</v>
      </c>
      <c r="E29" s="35">
        <v>23</v>
      </c>
      <c r="F29" s="35">
        <v>32.299999999999997</v>
      </c>
      <c r="G29" s="35">
        <v>78.099999999999994</v>
      </c>
      <c r="H29" s="35">
        <v>23.4</v>
      </c>
      <c r="I29" s="35">
        <v>41.8</v>
      </c>
      <c r="J29" s="35">
        <v>0</v>
      </c>
      <c r="K29" s="35" t="s">
        <v>17</v>
      </c>
    </row>
    <row r="30" spans="1:11" ht="15" x14ac:dyDescent="0.15">
      <c r="A30" s="35" t="s">
        <v>258</v>
      </c>
      <c r="B30" s="35">
        <v>64</v>
      </c>
      <c r="C30" s="35">
        <v>100</v>
      </c>
      <c r="D30" s="35">
        <v>100</v>
      </c>
      <c r="E30" s="35">
        <v>2</v>
      </c>
      <c r="F30" s="35">
        <v>42.8</v>
      </c>
      <c r="G30" s="35">
        <v>63.1</v>
      </c>
      <c r="H30" s="35">
        <v>33.6</v>
      </c>
      <c r="I30" s="35">
        <v>47.5</v>
      </c>
      <c r="J30" s="35">
        <v>0</v>
      </c>
      <c r="K30" s="35" t="s">
        <v>17</v>
      </c>
    </row>
    <row r="31" spans="1:11" ht="15" x14ac:dyDescent="0.15">
      <c r="A31" s="35" t="s">
        <v>259</v>
      </c>
      <c r="B31" s="35">
        <v>93</v>
      </c>
      <c r="C31" s="35">
        <v>100</v>
      </c>
      <c r="D31" s="35">
        <v>100</v>
      </c>
      <c r="E31" s="35">
        <v>2</v>
      </c>
      <c r="F31" s="35">
        <v>52.5</v>
      </c>
      <c r="G31" s="35">
        <v>72.099999999999994</v>
      </c>
      <c r="H31" s="35">
        <v>45.9</v>
      </c>
      <c r="I31" s="35">
        <v>57.5</v>
      </c>
      <c r="J31" s="35">
        <v>0</v>
      </c>
      <c r="K31" s="35" t="s">
        <v>17</v>
      </c>
    </row>
    <row r="32" spans="1:11" ht="15" x14ac:dyDescent="0.15">
      <c r="A32" s="35" t="s">
        <v>260</v>
      </c>
      <c r="B32" s="35">
        <v>268</v>
      </c>
      <c r="C32" s="35">
        <v>100</v>
      </c>
      <c r="D32" s="35">
        <v>99.91</v>
      </c>
      <c r="E32" s="35">
        <v>2</v>
      </c>
      <c r="F32" s="35">
        <v>90.9</v>
      </c>
      <c r="G32" s="35">
        <v>158.1</v>
      </c>
      <c r="H32" s="35">
        <v>62.7</v>
      </c>
      <c r="I32" s="35">
        <v>102.8</v>
      </c>
      <c r="J32" s="35">
        <v>0</v>
      </c>
      <c r="K32" s="35" t="s">
        <v>17</v>
      </c>
    </row>
    <row r="33" spans="1:11" ht="15" x14ac:dyDescent="0.15">
      <c r="A33" s="35" t="s">
        <v>261</v>
      </c>
      <c r="B33" s="35">
        <v>271</v>
      </c>
      <c r="C33" s="35">
        <v>100</v>
      </c>
      <c r="D33" s="35">
        <v>100</v>
      </c>
      <c r="E33" s="35">
        <v>2</v>
      </c>
      <c r="F33" s="35">
        <v>66.099999999999994</v>
      </c>
      <c r="G33" s="35">
        <v>135.30000000000001</v>
      </c>
      <c r="H33" s="35">
        <v>37.4</v>
      </c>
      <c r="I33" s="35">
        <v>77.900000000000006</v>
      </c>
      <c r="J33" s="35">
        <v>0</v>
      </c>
      <c r="K33" s="35" t="s">
        <v>17</v>
      </c>
    </row>
    <row r="34" spans="1:11" ht="15" x14ac:dyDescent="0.15">
      <c r="A34" s="35" t="s">
        <v>262</v>
      </c>
      <c r="B34" s="35">
        <v>40</v>
      </c>
      <c r="C34" s="35">
        <v>100</v>
      </c>
      <c r="D34" s="35">
        <v>100</v>
      </c>
      <c r="E34" s="35">
        <v>2</v>
      </c>
      <c r="F34" s="35">
        <v>27.5</v>
      </c>
      <c r="G34" s="35">
        <v>49</v>
      </c>
      <c r="H34" s="35">
        <v>21.7</v>
      </c>
      <c r="I34" s="35">
        <v>33.4</v>
      </c>
      <c r="J34" s="35">
        <v>0</v>
      </c>
      <c r="K34" s="35" t="s">
        <v>17</v>
      </c>
    </row>
    <row r="35" spans="1:11" ht="15" x14ac:dyDescent="0.15">
      <c r="A35" s="35" t="s">
        <v>263</v>
      </c>
      <c r="B35" s="35">
        <v>184</v>
      </c>
      <c r="C35" s="35">
        <v>100</v>
      </c>
      <c r="D35" s="35">
        <v>100</v>
      </c>
      <c r="E35" s="35">
        <v>1</v>
      </c>
      <c r="F35" s="35">
        <v>57.9</v>
      </c>
      <c r="G35" s="35">
        <v>126.1</v>
      </c>
      <c r="H35" s="35">
        <v>36.1</v>
      </c>
      <c r="I35" s="35">
        <v>77.2</v>
      </c>
      <c r="J35" s="35">
        <v>0</v>
      </c>
      <c r="K35" s="35" t="s">
        <v>17</v>
      </c>
    </row>
    <row r="36" spans="1:11" ht="15" x14ac:dyDescent="0.15">
      <c r="A36" s="35" t="s">
        <v>264</v>
      </c>
      <c r="B36" s="35">
        <v>64</v>
      </c>
      <c r="C36" s="35">
        <v>100</v>
      </c>
      <c r="D36" s="35">
        <v>100</v>
      </c>
      <c r="E36" s="35">
        <v>2</v>
      </c>
      <c r="F36" s="35">
        <v>50.7</v>
      </c>
      <c r="G36" s="35">
        <v>66.900000000000006</v>
      </c>
      <c r="H36" s="35">
        <v>47.6</v>
      </c>
      <c r="I36" s="35">
        <v>55.3</v>
      </c>
      <c r="J36" s="35">
        <v>0</v>
      </c>
      <c r="K36" s="35" t="s">
        <v>17</v>
      </c>
    </row>
    <row r="37" spans="1:11" ht="15" x14ac:dyDescent="0.15">
      <c r="A37" s="35" t="s">
        <v>265</v>
      </c>
      <c r="B37" s="35">
        <v>54</v>
      </c>
      <c r="C37" s="35">
        <v>100</v>
      </c>
      <c r="D37" s="35">
        <v>100</v>
      </c>
      <c r="E37" s="35">
        <v>2</v>
      </c>
      <c r="F37" s="35">
        <v>41.2</v>
      </c>
      <c r="G37" s="35">
        <v>58.5</v>
      </c>
      <c r="H37" s="35">
        <v>30.1</v>
      </c>
      <c r="I37" s="35">
        <v>46.3</v>
      </c>
      <c r="J37" s="35">
        <v>0</v>
      </c>
      <c r="K37" s="35" t="s">
        <v>17</v>
      </c>
    </row>
    <row r="38" spans="1:11" ht="15" x14ac:dyDescent="0.15">
      <c r="A38" s="35" t="s">
        <v>266</v>
      </c>
      <c r="B38" s="35">
        <v>70</v>
      </c>
      <c r="C38" s="35">
        <v>100</v>
      </c>
      <c r="D38" s="35">
        <v>100</v>
      </c>
      <c r="E38" s="35">
        <v>2</v>
      </c>
      <c r="F38" s="35">
        <v>58.5</v>
      </c>
      <c r="G38" s="35">
        <v>71.8</v>
      </c>
      <c r="H38" s="35">
        <v>52</v>
      </c>
      <c r="I38" s="35">
        <v>61.5</v>
      </c>
      <c r="J38" s="35">
        <v>0</v>
      </c>
      <c r="K38" s="35" t="s">
        <v>17</v>
      </c>
    </row>
    <row r="39" spans="1:11" ht="15" x14ac:dyDescent="0.15">
      <c r="A39" s="35" t="s">
        <v>267</v>
      </c>
      <c r="B39" s="35">
        <v>62</v>
      </c>
      <c r="C39" s="35">
        <v>100</v>
      </c>
      <c r="D39" s="35">
        <v>100</v>
      </c>
      <c r="E39" s="35">
        <v>2</v>
      </c>
      <c r="F39" s="35">
        <v>46</v>
      </c>
      <c r="G39" s="35">
        <v>62.8</v>
      </c>
      <c r="H39" s="35">
        <v>42.7</v>
      </c>
      <c r="I39" s="35">
        <v>51.4</v>
      </c>
      <c r="J39" s="35">
        <v>0</v>
      </c>
      <c r="K39" s="35" t="s">
        <v>17</v>
      </c>
    </row>
    <row r="40" spans="1:11" ht="15" x14ac:dyDescent="0.15">
      <c r="A40" s="35" t="s">
        <v>268</v>
      </c>
      <c r="B40" s="35">
        <v>46</v>
      </c>
      <c r="C40" s="35">
        <v>100</v>
      </c>
      <c r="D40" s="35">
        <v>100</v>
      </c>
      <c r="E40" s="35">
        <v>4</v>
      </c>
      <c r="F40" s="35">
        <v>35.1</v>
      </c>
      <c r="G40" s="35">
        <v>51.8</v>
      </c>
      <c r="H40" s="35">
        <v>30.8</v>
      </c>
      <c r="I40" s="35">
        <v>42.4</v>
      </c>
      <c r="J40" s="35">
        <v>0</v>
      </c>
      <c r="K40" s="35" t="s">
        <v>17</v>
      </c>
    </row>
    <row r="41" spans="1:11" ht="15" x14ac:dyDescent="0.15">
      <c r="A41" s="35" t="s">
        <v>269</v>
      </c>
      <c r="B41" s="35">
        <v>42</v>
      </c>
      <c r="C41" s="35">
        <v>100</v>
      </c>
      <c r="D41" s="35">
        <v>100</v>
      </c>
      <c r="E41" s="35">
        <v>2</v>
      </c>
      <c r="F41" s="35">
        <v>35</v>
      </c>
      <c r="G41" s="35">
        <v>53.4</v>
      </c>
      <c r="H41" s="35">
        <v>28.2</v>
      </c>
      <c r="I41" s="35">
        <v>40.6</v>
      </c>
      <c r="J41" s="35">
        <v>0</v>
      </c>
      <c r="K41" s="35" t="s">
        <v>17</v>
      </c>
    </row>
    <row r="42" spans="1:11" ht="15" x14ac:dyDescent="0.15">
      <c r="A42" s="35" t="s">
        <v>270</v>
      </c>
      <c r="B42" s="35">
        <v>351</v>
      </c>
      <c r="C42" s="35">
        <v>100</v>
      </c>
      <c r="D42" s="35">
        <v>100</v>
      </c>
      <c r="E42" s="35">
        <v>2</v>
      </c>
      <c r="F42" s="35">
        <v>445.9</v>
      </c>
      <c r="G42" s="35">
        <v>539.79999999999995</v>
      </c>
      <c r="H42" s="35">
        <v>432.2</v>
      </c>
      <c r="I42" s="35">
        <v>462.2</v>
      </c>
      <c r="J42" s="35">
        <v>0</v>
      </c>
      <c r="K42" s="35" t="s">
        <v>17</v>
      </c>
    </row>
    <row r="43" spans="1:11" ht="15" x14ac:dyDescent="0.15">
      <c r="A43" s="35" t="s">
        <v>271</v>
      </c>
      <c r="B43" s="35">
        <v>121</v>
      </c>
      <c r="C43" s="35">
        <v>100</v>
      </c>
      <c r="D43" s="35">
        <v>100</v>
      </c>
      <c r="E43" s="35">
        <v>1</v>
      </c>
      <c r="F43" s="35">
        <v>28.8</v>
      </c>
      <c r="G43" s="35">
        <v>71</v>
      </c>
      <c r="H43" s="35">
        <v>17.8</v>
      </c>
      <c r="I43" s="35">
        <v>39.799999999999997</v>
      </c>
      <c r="J43" s="35">
        <v>0</v>
      </c>
      <c r="K43" s="35" t="s">
        <v>17</v>
      </c>
    </row>
    <row r="44" spans="1:11" ht="15" x14ac:dyDescent="0.15">
      <c r="A44" s="35" t="s">
        <v>272</v>
      </c>
      <c r="B44" s="35">
        <v>87</v>
      </c>
      <c r="C44" s="35">
        <v>100</v>
      </c>
      <c r="D44" s="35">
        <v>100</v>
      </c>
      <c r="E44" s="35">
        <v>2</v>
      </c>
      <c r="F44" s="35">
        <v>38.799999999999997</v>
      </c>
      <c r="G44" s="35">
        <v>69.599999999999994</v>
      </c>
      <c r="H44" s="35">
        <v>26.4</v>
      </c>
      <c r="I44" s="35">
        <v>46.4</v>
      </c>
      <c r="J44" s="35">
        <v>0</v>
      </c>
      <c r="K44" s="35" t="s">
        <v>17</v>
      </c>
    </row>
    <row r="45" spans="1:11" ht="15" x14ac:dyDescent="0.15">
      <c r="A45" s="35" t="s">
        <v>273</v>
      </c>
      <c r="B45" s="35">
        <v>25</v>
      </c>
      <c r="C45" s="35">
        <v>100</v>
      </c>
      <c r="D45" s="35">
        <v>100</v>
      </c>
      <c r="E45" s="35">
        <v>2</v>
      </c>
      <c r="F45" s="35">
        <v>41.7</v>
      </c>
      <c r="G45" s="35">
        <v>47.3</v>
      </c>
      <c r="H45" s="35">
        <v>36.700000000000003</v>
      </c>
      <c r="I45" s="35">
        <v>43.8</v>
      </c>
      <c r="J45" s="35">
        <v>0</v>
      </c>
      <c r="K45" s="35" t="s">
        <v>17</v>
      </c>
    </row>
    <row r="46" spans="1:11" ht="15" x14ac:dyDescent="0.15">
      <c r="A46" s="35" t="s">
        <v>274</v>
      </c>
      <c r="B46" s="35">
        <v>55</v>
      </c>
      <c r="C46" s="35">
        <v>100</v>
      </c>
      <c r="D46" s="35">
        <v>100</v>
      </c>
      <c r="E46" s="35">
        <v>2</v>
      </c>
      <c r="F46" s="35">
        <v>33.299999999999997</v>
      </c>
      <c r="G46" s="35">
        <v>56.9</v>
      </c>
      <c r="H46" s="35">
        <v>23.5</v>
      </c>
      <c r="I46" s="35">
        <v>40.200000000000003</v>
      </c>
      <c r="J46" s="35">
        <v>0</v>
      </c>
      <c r="K46" s="35" t="s">
        <v>17</v>
      </c>
    </row>
    <row r="47" spans="1:11" ht="15" x14ac:dyDescent="0.15">
      <c r="A47" s="35" t="s">
        <v>275</v>
      </c>
      <c r="B47" s="35">
        <v>10</v>
      </c>
      <c r="C47" s="35">
        <v>100</v>
      </c>
      <c r="D47" s="35">
        <v>100</v>
      </c>
      <c r="E47" s="35">
        <v>5</v>
      </c>
      <c r="F47" s="35">
        <v>35.299999999999997</v>
      </c>
      <c r="G47" s="35">
        <v>40.4</v>
      </c>
      <c r="H47" s="35">
        <v>31.5</v>
      </c>
      <c r="I47" s="35">
        <v>38.1</v>
      </c>
      <c r="J47" s="35">
        <v>0</v>
      </c>
      <c r="K47" s="35" t="s">
        <v>17</v>
      </c>
    </row>
    <row r="48" spans="1:11" ht="15" x14ac:dyDescent="0.15">
      <c r="A48" s="35" t="s">
        <v>276</v>
      </c>
      <c r="B48" s="35">
        <v>139</v>
      </c>
      <c r="C48" s="35">
        <v>100</v>
      </c>
      <c r="D48" s="35">
        <v>100</v>
      </c>
      <c r="E48" s="35">
        <v>2</v>
      </c>
      <c r="F48" s="35">
        <v>17.5</v>
      </c>
      <c r="G48" s="35">
        <v>79.7</v>
      </c>
      <c r="H48" s="35">
        <v>8.3000000000000007</v>
      </c>
      <c r="I48" s="35">
        <v>32.4</v>
      </c>
      <c r="J48" s="35">
        <v>0</v>
      </c>
      <c r="K48" s="35" t="s">
        <v>17</v>
      </c>
    </row>
    <row r="49" spans="1:11" ht="15" x14ac:dyDescent="0.15">
      <c r="A49" s="35" t="s">
        <v>277</v>
      </c>
      <c r="B49" s="35">
        <v>70</v>
      </c>
      <c r="C49" s="35">
        <v>99.76</v>
      </c>
      <c r="D49" s="35">
        <v>99.76</v>
      </c>
      <c r="E49" s="35">
        <v>4</v>
      </c>
      <c r="F49" s="35">
        <v>22.2</v>
      </c>
      <c r="G49" s="35">
        <v>41.2</v>
      </c>
      <c r="H49" s="35">
        <v>19</v>
      </c>
      <c r="I49" s="35">
        <v>28.5</v>
      </c>
      <c r="J49" s="35">
        <v>0</v>
      </c>
      <c r="K49" s="35" t="s">
        <v>17</v>
      </c>
    </row>
    <row r="50" spans="1:11" ht="15" x14ac:dyDescent="0.15">
      <c r="A50" s="35" t="s">
        <v>278</v>
      </c>
      <c r="B50" s="35">
        <v>45</v>
      </c>
      <c r="C50" s="35">
        <v>100</v>
      </c>
      <c r="D50" s="35">
        <v>100</v>
      </c>
      <c r="E50" s="35">
        <v>2</v>
      </c>
      <c r="F50" s="35">
        <v>41.9</v>
      </c>
      <c r="G50" s="35">
        <v>56.4</v>
      </c>
      <c r="H50" s="35">
        <v>35.700000000000003</v>
      </c>
      <c r="I50" s="35">
        <v>46.6</v>
      </c>
      <c r="J50" s="35">
        <v>0</v>
      </c>
      <c r="K50" s="35" t="s">
        <v>17</v>
      </c>
    </row>
    <row r="51" spans="1:11" ht="15" x14ac:dyDescent="0.15">
      <c r="A51" s="35" t="s">
        <v>279</v>
      </c>
      <c r="B51" s="35">
        <v>38</v>
      </c>
      <c r="C51" s="35">
        <v>100</v>
      </c>
      <c r="D51" s="35">
        <v>100</v>
      </c>
      <c r="E51" s="35">
        <v>3</v>
      </c>
      <c r="F51" s="35">
        <v>41</v>
      </c>
      <c r="G51" s="35">
        <v>53.2</v>
      </c>
      <c r="H51" s="35">
        <v>38.1</v>
      </c>
      <c r="I51" s="35">
        <v>47.4</v>
      </c>
      <c r="J51" s="35">
        <v>0</v>
      </c>
      <c r="K51" s="35" t="s">
        <v>17</v>
      </c>
    </row>
    <row r="52" spans="1:11" ht="15" x14ac:dyDescent="0.15">
      <c r="A52" s="35" t="s">
        <v>280</v>
      </c>
      <c r="B52" s="35">
        <v>129</v>
      </c>
      <c r="C52" s="35">
        <v>99.76</v>
      </c>
      <c r="D52" s="35">
        <v>99.76</v>
      </c>
      <c r="E52" s="35">
        <v>1</v>
      </c>
      <c r="F52" s="35">
        <v>40.6</v>
      </c>
      <c r="G52" s="35">
        <v>85.8</v>
      </c>
      <c r="H52" s="35">
        <v>23.6</v>
      </c>
      <c r="I52" s="35">
        <v>50.2</v>
      </c>
      <c r="J52" s="35">
        <v>0</v>
      </c>
      <c r="K52" s="35" t="s">
        <v>17</v>
      </c>
    </row>
    <row r="53" spans="1:11" ht="15" x14ac:dyDescent="0.15">
      <c r="A53" s="35" t="s">
        <v>281</v>
      </c>
      <c r="B53" s="35">
        <v>312</v>
      </c>
      <c r="C53" s="35">
        <v>100</v>
      </c>
      <c r="D53" s="35">
        <v>100</v>
      </c>
      <c r="E53" s="35">
        <v>1</v>
      </c>
      <c r="F53" s="35">
        <v>112.4</v>
      </c>
      <c r="G53" s="35">
        <v>187.4</v>
      </c>
      <c r="H53" s="35">
        <v>81.900000000000006</v>
      </c>
      <c r="I53" s="35">
        <v>144.4</v>
      </c>
      <c r="J53" s="35">
        <v>0</v>
      </c>
      <c r="K53" s="35" t="s">
        <v>17</v>
      </c>
    </row>
    <row r="54" spans="1:11" ht="15" x14ac:dyDescent="0.15">
      <c r="A54" s="35" t="s">
        <v>282</v>
      </c>
      <c r="B54" s="35">
        <v>50</v>
      </c>
      <c r="C54" s="35">
        <v>100</v>
      </c>
      <c r="D54" s="35">
        <v>100</v>
      </c>
      <c r="E54" s="35">
        <v>4</v>
      </c>
      <c r="F54" s="35">
        <v>48.1</v>
      </c>
      <c r="G54" s="35">
        <v>59.1</v>
      </c>
      <c r="H54" s="35">
        <v>43.3</v>
      </c>
      <c r="I54" s="35">
        <v>50.6</v>
      </c>
      <c r="J54" s="35">
        <v>0</v>
      </c>
      <c r="K54" s="35" t="s">
        <v>17</v>
      </c>
    </row>
    <row r="55" spans="1:11" ht="15" x14ac:dyDescent="0.15">
      <c r="A55" s="35" t="s">
        <v>283</v>
      </c>
      <c r="B55" s="35">
        <v>152</v>
      </c>
      <c r="C55" s="35">
        <v>100</v>
      </c>
      <c r="D55" s="35">
        <v>100</v>
      </c>
      <c r="E55" s="35">
        <v>2</v>
      </c>
      <c r="F55" s="35">
        <v>74.400000000000006</v>
      </c>
      <c r="G55" s="35">
        <v>135.80000000000001</v>
      </c>
      <c r="H55" s="35">
        <v>55</v>
      </c>
      <c r="I55" s="35">
        <v>86.7</v>
      </c>
      <c r="J55" s="35">
        <v>0</v>
      </c>
      <c r="K55" s="35" t="s">
        <v>17</v>
      </c>
    </row>
    <row r="56" spans="1:11" ht="15" x14ac:dyDescent="0.15">
      <c r="A56" s="35" t="s">
        <v>284</v>
      </c>
      <c r="B56" s="35">
        <v>53</v>
      </c>
      <c r="C56" s="35">
        <v>100</v>
      </c>
      <c r="D56" s="35">
        <v>100</v>
      </c>
      <c r="E56" s="35">
        <v>2</v>
      </c>
      <c r="F56" s="35">
        <v>40</v>
      </c>
      <c r="G56" s="35">
        <v>58.4</v>
      </c>
      <c r="H56" s="35">
        <v>35.9</v>
      </c>
      <c r="I56" s="35">
        <v>46.1</v>
      </c>
      <c r="J56" s="35">
        <v>0</v>
      </c>
      <c r="K56" s="35" t="s">
        <v>17</v>
      </c>
    </row>
    <row r="57" spans="1:11" ht="15" x14ac:dyDescent="0.15">
      <c r="A57" s="35" t="s">
        <v>285</v>
      </c>
      <c r="B57" s="35">
        <v>18</v>
      </c>
      <c r="C57" s="35">
        <v>100</v>
      </c>
      <c r="D57" s="35">
        <v>100</v>
      </c>
      <c r="E57" s="35">
        <v>8</v>
      </c>
      <c r="F57" s="35">
        <v>25.9</v>
      </c>
      <c r="G57" s="35">
        <v>28.8</v>
      </c>
      <c r="H57" s="35">
        <v>22.8</v>
      </c>
      <c r="I57" s="35">
        <v>27.5</v>
      </c>
      <c r="J57" s="35">
        <v>0</v>
      </c>
      <c r="K57" s="35" t="s">
        <v>46</v>
      </c>
    </row>
    <row r="58" spans="1:11" ht="15" x14ac:dyDescent="0.15">
      <c r="A58" s="35" t="s">
        <v>286</v>
      </c>
      <c r="B58" s="35">
        <v>65</v>
      </c>
      <c r="C58" s="35">
        <v>100</v>
      </c>
      <c r="D58" s="35">
        <v>100</v>
      </c>
      <c r="E58" s="35">
        <v>2</v>
      </c>
      <c r="F58" s="35">
        <v>53.4</v>
      </c>
      <c r="G58" s="35">
        <v>68.3</v>
      </c>
      <c r="H58" s="35">
        <v>47.7</v>
      </c>
      <c r="I58" s="35">
        <v>58.9</v>
      </c>
      <c r="J58" s="35">
        <v>0</v>
      </c>
      <c r="K58" s="35" t="s">
        <v>17</v>
      </c>
    </row>
    <row r="59" spans="1:11" ht="15" x14ac:dyDescent="0.15">
      <c r="A59" s="35" t="s">
        <v>287</v>
      </c>
      <c r="B59" s="35">
        <v>51</v>
      </c>
      <c r="C59" s="35">
        <v>100</v>
      </c>
      <c r="D59" s="35">
        <v>100</v>
      </c>
      <c r="E59" s="35">
        <v>2</v>
      </c>
      <c r="F59" s="35">
        <v>47.1</v>
      </c>
      <c r="G59" s="35">
        <v>61.2</v>
      </c>
      <c r="H59" s="35">
        <v>40.4</v>
      </c>
      <c r="I59" s="35">
        <v>51.7</v>
      </c>
      <c r="J59" s="35">
        <v>0</v>
      </c>
      <c r="K59" s="35" t="s">
        <v>17</v>
      </c>
    </row>
    <row r="60" spans="1:11" ht="15" x14ac:dyDescent="0.15">
      <c r="A60" s="35" t="s">
        <v>288</v>
      </c>
      <c r="B60" s="35">
        <v>50</v>
      </c>
      <c r="C60" s="35">
        <v>100</v>
      </c>
      <c r="D60" s="35">
        <v>100</v>
      </c>
      <c r="E60" s="35">
        <v>1</v>
      </c>
      <c r="F60" s="35">
        <v>61.6</v>
      </c>
      <c r="G60" s="35">
        <v>79.2</v>
      </c>
      <c r="H60" s="35">
        <v>50.7</v>
      </c>
      <c r="I60" s="35">
        <v>65.5</v>
      </c>
      <c r="J60" s="35">
        <v>0</v>
      </c>
      <c r="K60" s="35" t="s">
        <v>17</v>
      </c>
    </row>
    <row r="61" spans="1:11" ht="15" x14ac:dyDescent="0.15">
      <c r="A61" s="35" t="s">
        <v>289</v>
      </c>
      <c r="B61" s="35">
        <v>24</v>
      </c>
      <c r="C61" s="35">
        <v>100</v>
      </c>
      <c r="D61" s="35">
        <v>100</v>
      </c>
      <c r="E61" s="35">
        <v>11</v>
      </c>
      <c r="F61" s="35">
        <v>42.8</v>
      </c>
      <c r="G61" s="35">
        <v>48.2</v>
      </c>
      <c r="H61" s="35">
        <v>40</v>
      </c>
      <c r="I61" s="35">
        <v>45.1</v>
      </c>
      <c r="J61" s="35">
        <v>0</v>
      </c>
      <c r="K61" s="35" t="s">
        <v>17</v>
      </c>
    </row>
    <row r="62" spans="1:11" ht="15" x14ac:dyDescent="0.15">
      <c r="A62" s="35" t="s">
        <v>290</v>
      </c>
      <c r="B62" s="35">
        <v>19</v>
      </c>
      <c r="C62" s="35">
        <v>100</v>
      </c>
      <c r="D62" s="35">
        <v>100</v>
      </c>
      <c r="E62" s="35">
        <v>3</v>
      </c>
      <c r="F62" s="35">
        <v>438.7</v>
      </c>
      <c r="G62" s="35">
        <v>445.5</v>
      </c>
      <c r="H62" s="35">
        <v>429.8</v>
      </c>
      <c r="I62" s="35">
        <v>441.4</v>
      </c>
      <c r="J62" s="35">
        <v>0</v>
      </c>
      <c r="K62" s="35" t="s">
        <v>46</v>
      </c>
    </row>
    <row r="63" spans="1:11" ht="15" x14ac:dyDescent="0.15">
      <c r="A63" s="35" t="s">
        <v>291</v>
      </c>
      <c r="B63" s="35">
        <v>207</v>
      </c>
      <c r="C63" s="35">
        <v>100</v>
      </c>
      <c r="D63" s="35">
        <v>100</v>
      </c>
      <c r="E63" s="35">
        <v>2</v>
      </c>
      <c r="F63" s="35">
        <v>50</v>
      </c>
      <c r="G63" s="35">
        <v>121.4</v>
      </c>
      <c r="H63" s="35">
        <v>36.5</v>
      </c>
      <c r="I63" s="35">
        <v>64.8</v>
      </c>
      <c r="J63" s="35">
        <v>0</v>
      </c>
      <c r="K63" s="35" t="s">
        <v>17</v>
      </c>
    </row>
    <row r="64" spans="1:11" ht="15" x14ac:dyDescent="0.15">
      <c r="A64" s="35" t="s">
        <v>292</v>
      </c>
      <c r="B64" s="35">
        <v>141</v>
      </c>
      <c r="C64" s="35">
        <v>100</v>
      </c>
      <c r="D64" s="35">
        <v>100</v>
      </c>
      <c r="E64" s="35">
        <v>5</v>
      </c>
      <c r="F64" s="35">
        <v>57</v>
      </c>
      <c r="G64" s="35">
        <v>73.900000000000006</v>
      </c>
      <c r="H64" s="35">
        <v>53.3</v>
      </c>
      <c r="I64" s="35">
        <v>61.1</v>
      </c>
      <c r="J64" s="35">
        <v>0</v>
      </c>
      <c r="K64" s="35" t="s">
        <v>17</v>
      </c>
    </row>
    <row r="65" spans="1:11" ht="15" x14ac:dyDescent="0.15">
      <c r="A65" s="35" t="s">
        <v>293</v>
      </c>
      <c r="B65" s="35">
        <v>77</v>
      </c>
      <c r="C65" s="35">
        <v>100</v>
      </c>
      <c r="D65" s="35">
        <v>100</v>
      </c>
      <c r="E65" s="35">
        <v>3</v>
      </c>
      <c r="F65" s="35">
        <v>57.5</v>
      </c>
      <c r="G65" s="35">
        <v>76.7</v>
      </c>
      <c r="H65" s="35">
        <v>51.8</v>
      </c>
      <c r="I65" s="35">
        <v>64.5</v>
      </c>
      <c r="J65" s="35">
        <v>0</v>
      </c>
      <c r="K65" s="35" t="s">
        <v>17</v>
      </c>
    </row>
    <row r="66" spans="1:11" ht="15" x14ac:dyDescent="0.15">
      <c r="A66" s="35" t="s">
        <v>294</v>
      </c>
      <c r="B66" s="35">
        <v>91</v>
      </c>
      <c r="C66" s="35">
        <v>100</v>
      </c>
      <c r="D66" s="35">
        <v>100</v>
      </c>
      <c r="E66" s="35">
        <v>18</v>
      </c>
      <c r="F66" s="35">
        <v>50.4</v>
      </c>
      <c r="G66" s="35">
        <v>72.5</v>
      </c>
      <c r="H66" s="35">
        <v>43.3</v>
      </c>
      <c r="I66" s="35">
        <v>56</v>
      </c>
      <c r="J66" s="35">
        <v>0</v>
      </c>
      <c r="K66" s="35" t="s">
        <v>17</v>
      </c>
    </row>
    <row r="67" spans="1:11" ht="15" x14ac:dyDescent="0.15">
      <c r="A67" s="35" t="s">
        <v>295</v>
      </c>
      <c r="B67" s="35">
        <v>56</v>
      </c>
      <c r="C67" s="35">
        <v>100</v>
      </c>
      <c r="D67" s="35">
        <v>100</v>
      </c>
      <c r="E67" s="35">
        <v>2</v>
      </c>
      <c r="F67" s="35">
        <v>45.7</v>
      </c>
      <c r="G67" s="35">
        <v>60.5</v>
      </c>
      <c r="H67" s="35">
        <v>39.6</v>
      </c>
      <c r="I67" s="35">
        <v>49.9</v>
      </c>
      <c r="J67" s="35">
        <v>0</v>
      </c>
      <c r="K67" s="35" t="s">
        <v>17</v>
      </c>
    </row>
    <row r="68" spans="1:11" ht="15" x14ac:dyDescent="0.15">
      <c r="A68" s="35" t="s">
        <v>296</v>
      </c>
      <c r="B68" s="35">
        <v>143</v>
      </c>
      <c r="C68" s="35">
        <v>100</v>
      </c>
      <c r="D68" s="35">
        <v>100</v>
      </c>
      <c r="E68" s="35">
        <v>1</v>
      </c>
      <c r="F68" s="35">
        <v>129.9</v>
      </c>
      <c r="G68" s="35">
        <v>156.1</v>
      </c>
      <c r="H68" s="35">
        <v>122.2</v>
      </c>
      <c r="I68" s="35">
        <v>135.69999999999999</v>
      </c>
      <c r="J68" s="35">
        <v>0</v>
      </c>
      <c r="K68" s="35" t="s">
        <v>17</v>
      </c>
    </row>
    <row r="69" spans="1:11" ht="15" x14ac:dyDescent="0.15">
      <c r="A69" s="35" t="s">
        <v>297</v>
      </c>
      <c r="B69" s="35">
        <v>55</v>
      </c>
      <c r="C69" s="35">
        <v>100</v>
      </c>
      <c r="D69" s="35">
        <v>100</v>
      </c>
      <c r="E69" s="35">
        <v>1</v>
      </c>
      <c r="F69" s="35">
        <v>43.6</v>
      </c>
      <c r="G69" s="35">
        <v>59.5</v>
      </c>
      <c r="H69" s="35">
        <v>27.9</v>
      </c>
      <c r="I69" s="35">
        <v>48.1</v>
      </c>
      <c r="J69" s="35">
        <v>0</v>
      </c>
      <c r="K69" s="35" t="s">
        <v>17</v>
      </c>
    </row>
    <row r="70" spans="1:11" ht="15" x14ac:dyDescent="0.15">
      <c r="A70" s="35" t="s">
        <v>298</v>
      </c>
      <c r="B70" s="35">
        <v>59</v>
      </c>
      <c r="C70" s="35">
        <v>100</v>
      </c>
      <c r="D70" s="35">
        <v>100</v>
      </c>
      <c r="E70" s="35">
        <v>2</v>
      </c>
      <c r="F70" s="35">
        <v>44.4</v>
      </c>
      <c r="G70" s="35">
        <v>60</v>
      </c>
      <c r="H70" s="35">
        <v>31.7</v>
      </c>
      <c r="I70" s="35">
        <v>50</v>
      </c>
      <c r="J70" s="35">
        <v>0</v>
      </c>
      <c r="K70" s="35" t="s">
        <v>17</v>
      </c>
    </row>
    <row r="71" spans="1:11" ht="15" x14ac:dyDescent="0.15">
      <c r="A71" s="35" t="s">
        <v>299</v>
      </c>
      <c r="B71" s="35">
        <v>31</v>
      </c>
      <c r="C71" s="35">
        <v>100</v>
      </c>
      <c r="D71" s="35">
        <v>100</v>
      </c>
      <c r="E71" s="35">
        <v>2</v>
      </c>
      <c r="F71" s="35">
        <v>31.1</v>
      </c>
      <c r="G71" s="35">
        <v>39.9</v>
      </c>
      <c r="H71" s="35">
        <v>27.5</v>
      </c>
      <c r="I71" s="35">
        <v>34.5</v>
      </c>
      <c r="J71" s="35">
        <v>0</v>
      </c>
      <c r="K71" s="35" t="s">
        <v>17</v>
      </c>
    </row>
    <row r="72" spans="1:11" ht="15" x14ac:dyDescent="0.15">
      <c r="A72" s="35" t="s">
        <v>300</v>
      </c>
      <c r="B72" s="35">
        <v>62</v>
      </c>
      <c r="C72" s="35">
        <v>100</v>
      </c>
      <c r="D72" s="35">
        <v>100</v>
      </c>
      <c r="E72" s="35">
        <v>3</v>
      </c>
      <c r="F72" s="35">
        <v>32.700000000000003</v>
      </c>
      <c r="G72" s="35">
        <v>40.4</v>
      </c>
      <c r="H72" s="35">
        <v>29.3</v>
      </c>
      <c r="I72" s="35">
        <v>36.200000000000003</v>
      </c>
      <c r="J72" s="35">
        <v>0</v>
      </c>
      <c r="K72" s="35" t="s">
        <v>17</v>
      </c>
    </row>
    <row r="73" spans="1:11" ht="15" x14ac:dyDescent="0.15">
      <c r="A73" s="35" t="s">
        <v>301</v>
      </c>
      <c r="B73" s="35">
        <v>119</v>
      </c>
      <c r="C73" s="35">
        <v>100</v>
      </c>
      <c r="D73" s="35">
        <v>100</v>
      </c>
      <c r="E73" s="35">
        <v>2</v>
      </c>
      <c r="F73" s="35">
        <v>49</v>
      </c>
      <c r="G73" s="35">
        <v>82.6</v>
      </c>
      <c r="H73" s="35">
        <v>40.799999999999997</v>
      </c>
      <c r="I73" s="35">
        <v>56.9</v>
      </c>
      <c r="J73" s="35">
        <v>0</v>
      </c>
      <c r="K73" s="35" t="s">
        <v>17</v>
      </c>
    </row>
    <row r="74" spans="1:11" ht="15" x14ac:dyDescent="0.15">
      <c r="A74" s="35" t="s">
        <v>302</v>
      </c>
      <c r="B74" s="35">
        <v>67</v>
      </c>
      <c r="C74" s="35">
        <v>100</v>
      </c>
      <c r="D74" s="35">
        <v>100</v>
      </c>
      <c r="E74" s="35">
        <v>2</v>
      </c>
      <c r="F74" s="35">
        <v>62.2</v>
      </c>
      <c r="G74" s="35">
        <v>78.599999999999994</v>
      </c>
      <c r="H74" s="35">
        <v>55.2</v>
      </c>
      <c r="I74" s="35">
        <v>67.599999999999994</v>
      </c>
      <c r="J74" s="35">
        <v>0</v>
      </c>
      <c r="K74" s="35" t="s">
        <v>17</v>
      </c>
    </row>
    <row r="75" spans="1:11" ht="15" x14ac:dyDescent="0.15">
      <c r="A75" s="35" t="s">
        <v>303</v>
      </c>
      <c r="B75" s="35">
        <v>243</v>
      </c>
      <c r="C75" s="35">
        <v>100</v>
      </c>
      <c r="D75" s="35">
        <v>100</v>
      </c>
      <c r="E75" s="35">
        <v>3</v>
      </c>
      <c r="F75" s="35">
        <v>44.9</v>
      </c>
      <c r="G75" s="35">
        <v>118.6</v>
      </c>
      <c r="H75" s="35">
        <v>31.7</v>
      </c>
      <c r="I75" s="35">
        <v>60.3</v>
      </c>
      <c r="J75" s="35">
        <v>0</v>
      </c>
      <c r="K75" s="35" t="s">
        <v>17</v>
      </c>
    </row>
    <row r="76" spans="1:11" ht="15" x14ac:dyDescent="0.15">
      <c r="A76" s="35" t="s">
        <v>304</v>
      </c>
      <c r="B76" s="35">
        <v>36</v>
      </c>
      <c r="C76" s="35">
        <v>100</v>
      </c>
      <c r="D76" s="35">
        <v>100</v>
      </c>
      <c r="E76" s="35">
        <v>2</v>
      </c>
      <c r="F76" s="35">
        <v>44.5</v>
      </c>
      <c r="G76" s="35">
        <v>53.5</v>
      </c>
      <c r="H76" s="35">
        <v>39.5</v>
      </c>
      <c r="I76" s="35">
        <v>47.4</v>
      </c>
      <c r="J76" s="35">
        <v>0</v>
      </c>
      <c r="K76" s="35" t="s">
        <v>17</v>
      </c>
    </row>
    <row r="77" spans="1:11" ht="15" x14ac:dyDescent="0.15">
      <c r="A77" s="35" t="s">
        <v>305</v>
      </c>
      <c r="B77" s="35">
        <v>41</v>
      </c>
      <c r="C77" s="35">
        <v>100</v>
      </c>
      <c r="D77" s="35">
        <v>100</v>
      </c>
      <c r="E77" s="35">
        <v>2</v>
      </c>
      <c r="F77" s="35">
        <v>42.5</v>
      </c>
      <c r="G77" s="35">
        <v>54.8</v>
      </c>
      <c r="H77" s="35">
        <v>34.200000000000003</v>
      </c>
      <c r="I77" s="35">
        <v>44.9</v>
      </c>
      <c r="J77" s="35">
        <v>0</v>
      </c>
      <c r="K77" s="35" t="s">
        <v>17</v>
      </c>
    </row>
    <row r="78" spans="1:11" ht="15" x14ac:dyDescent="0.15">
      <c r="A78" s="35" t="s">
        <v>306</v>
      </c>
      <c r="B78" s="35">
        <v>47</v>
      </c>
      <c r="C78" s="35">
        <v>100</v>
      </c>
      <c r="D78" s="35">
        <v>100</v>
      </c>
      <c r="E78" s="35">
        <v>6</v>
      </c>
      <c r="F78" s="35">
        <v>61.2</v>
      </c>
      <c r="G78" s="35">
        <v>82.9</v>
      </c>
      <c r="H78" s="35">
        <v>57.4</v>
      </c>
      <c r="I78" s="35">
        <v>73.5</v>
      </c>
      <c r="J78" s="35">
        <v>0</v>
      </c>
      <c r="K78" s="35" t="s">
        <v>17</v>
      </c>
    </row>
    <row r="79" spans="1:11" ht="15" x14ac:dyDescent="0.15">
      <c r="A79" s="35" t="s">
        <v>307</v>
      </c>
      <c r="B79" s="35">
        <v>18</v>
      </c>
      <c r="C79" s="35">
        <v>100</v>
      </c>
      <c r="D79" s="35">
        <v>99.82</v>
      </c>
      <c r="E79" s="35">
        <v>2</v>
      </c>
      <c r="F79" s="35">
        <v>53.3</v>
      </c>
      <c r="G79" s="35">
        <v>53.9</v>
      </c>
      <c r="H79" s="35">
        <v>52.5</v>
      </c>
      <c r="I79" s="35">
        <v>53.5</v>
      </c>
      <c r="J79" s="35">
        <v>0</v>
      </c>
      <c r="K79" s="35" t="s">
        <v>46</v>
      </c>
    </row>
    <row r="80" spans="1:11" ht="15" x14ac:dyDescent="0.15">
      <c r="A80" s="35" t="s">
        <v>308</v>
      </c>
      <c r="B80" s="35">
        <v>365</v>
      </c>
      <c r="C80" s="35">
        <v>100</v>
      </c>
      <c r="D80" s="35">
        <v>100</v>
      </c>
      <c r="E80" s="35">
        <v>2</v>
      </c>
      <c r="F80" s="35">
        <v>410.5</v>
      </c>
      <c r="G80" s="35">
        <v>528.5</v>
      </c>
      <c r="H80" s="35">
        <v>379.1</v>
      </c>
      <c r="I80" s="35">
        <v>429.1</v>
      </c>
      <c r="J80" s="35">
        <v>0</v>
      </c>
      <c r="K80" s="35" t="s">
        <v>17</v>
      </c>
    </row>
    <row r="81" spans="1:11" ht="15" x14ac:dyDescent="0.15">
      <c r="A81" s="35" t="s">
        <v>309</v>
      </c>
      <c r="B81" s="35">
        <v>129</v>
      </c>
      <c r="C81" s="35">
        <v>100</v>
      </c>
      <c r="D81" s="35">
        <v>100</v>
      </c>
      <c r="E81" s="35">
        <v>1</v>
      </c>
      <c r="F81" s="35">
        <v>90</v>
      </c>
      <c r="G81" s="35">
        <v>90</v>
      </c>
      <c r="H81" s="35">
        <v>90</v>
      </c>
      <c r="I81" s="35">
        <v>90</v>
      </c>
      <c r="J81" s="35">
        <v>0</v>
      </c>
      <c r="K81" s="35" t="s">
        <v>17</v>
      </c>
    </row>
    <row r="82" spans="1:11" ht="15" x14ac:dyDescent="0.15">
      <c r="A82" s="35" t="s">
        <v>310</v>
      </c>
      <c r="B82" s="35">
        <v>57</v>
      </c>
      <c r="C82" s="35">
        <v>100</v>
      </c>
      <c r="D82" s="35">
        <v>100</v>
      </c>
      <c r="E82" s="35">
        <v>2</v>
      </c>
      <c r="F82" s="35">
        <v>48.6</v>
      </c>
      <c r="G82" s="35">
        <v>63.3</v>
      </c>
      <c r="H82" s="35">
        <v>43.3</v>
      </c>
      <c r="I82" s="35">
        <v>53.1</v>
      </c>
      <c r="J82" s="35">
        <v>0</v>
      </c>
      <c r="K82" s="35" t="s">
        <v>17</v>
      </c>
    </row>
    <row r="83" spans="1:11" ht="15" x14ac:dyDescent="0.15">
      <c r="A83" s="35" t="s">
        <v>311</v>
      </c>
      <c r="B83" s="35">
        <v>13</v>
      </c>
      <c r="C83" s="35">
        <v>100</v>
      </c>
      <c r="D83" s="35">
        <v>100</v>
      </c>
      <c r="E83" s="35">
        <v>2</v>
      </c>
      <c r="F83" s="35">
        <v>40.6</v>
      </c>
      <c r="G83" s="35">
        <v>43.6</v>
      </c>
      <c r="H83" s="35">
        <v>38.700000000000003</v>
      </c>
      <c r="I83" s="35">
        <v>42.5</v>
      </c>
      <c r="J83" s="35">
        <v>0</v>
      </c>
      <c r="K83" s="35" t="s">
        <v>17</v>
      </c>
    </row>
    <row r="84" spans="1:11" ht="15" x14ac:dyDescent="0.15">
      <c r="A84" s="35" t="s">
        <v>312</v>
      </c>
      <c r="B84" s="35">
        <v>146</v>
      </c>
      <c r="C84" s="35">
        <v>95.35</v>
      </c>
      <c r="D84" s="35">
        <v>95.35</v>
      </c>
      <c r="E84" s="35">
        <v>2</v>
      </c>
      <c r="F84" s="35">
        <v>70.599999999999994</v>
      </c>
      <c r="G84" s="35">
        <v>141.19999999999999</v>
      </c>
      <c r="H84" s="35">
        <v>47.8</v>
      </c>
      <c r="I84" s="35">
        <v>101.3</v>
      </c>
      <c r="J84" s="35">
        <v>1</v>
      </c>
      <c r="K84" s="35" t="s">
        <v>17</v>
      </c>
    </row>
    <row r="85" spans="1:11" ht="15" x14ac:dyDescent="0.15">
      <c r="A85" s="35" t="s">
        <v>313</v>
      </c>
      <c r="B85" s="35">
        <v>55</v>
      </c>
      <c r="C85" s="35">
        <v>100</v>
      </c>
      <c r="D85" s="35">
        <v>100</v>
      </c>
      <c r="E85" s="35">
        <v>2</v>
      </c>
      <c r="F85" s="35">
        <v>34</v>
      </c>
      <c r="G85" s="35">
        <v>54.8</v>
      </c>
      <c r="H85" s="35">
        <v>29</v>
      </c>
      <c r="I85" s="35">
        <v>41.3</v>
      </c>
      <c r="J85" s="35">
        <v>0</v>
      </c>
      <c r="K85" s="35" t="s">
        <v>17</v>
      </c>
    </row>
    <row r="86" spans="1:11" ht="15" x14ac:dyDescent="0.15">
      <c r="A86" s="35" t="s">
        <v>314</v>
      </c>
      <c r="B86" s="35">
        <v>184</v>
      </c>
      <c r="C86" s="35">
        <v>100</v>
      </c>
      <c r="D86" s="35">
        <v>100</v>
      </c>
      <c r="E86" s="35">
        <v>2</v>
      </c>
      <c r="F86" s="35">
        <v>75.5</v>
      </c>
      <c r="G86" s="35">
        <v>129.80000000000001</v>
      </c>
      <c r="H86" s="35">
        <v>58.2</v>
      </c>
      <c r="I86" s="35">
        <v>86.4</v>
      </c>
      <c r="J86" s="35">
        <v>0</v>
      </c>
      <c r="K86" s="35" t="s">
        <v>17</v>
      </c>
    </row>
    <row r="87" spans="1:11" ht="15" x14ac:dyDescent="0.15">
      <c r="A87" s="35" t="s">
        <v>315</v>
      </c>
      <c r="B87" s="35">
        <v>97</v>
      </c>
      <c r="C87" s="35">
        <v>100</v>
      </c>
      <c r="D87" s="35">
        <v>100</v>
      </c>
      <c r="E87" s="35">
        <v>34</v>
      </c>
      <c r="F87" s="35">
        <v>49.2</v>
      </c>
      <c r="G87" s="35">
        <v>70.400000000000006</v>
      </c>
      <c r="H87" s="35">
        <v>43.3</v>
      </c>
      <c r="I87" s="35">
        <v>54.9</v>
      </c>
      <c r="J87" s="35">
        <v>0</v>
      </c>
      <c r="K87" s="35" t="s">
        <v>17</v>
      </c>
    </row>
    <row r="88" spans="1:11" ht="15" x14ac:dyDescent="0.15">
      <c r="A88" s="35" t="s">
        <v>316</v>
      </c>
      <c r="B88" s="35">
        <v>21</v>
      </c>
      <c r="C88" s="35">
        <v>100</v>
      </c>
      <c r="D88" s="35">
        <v>100</v>
      </c>
      <c r="E88" s="35">
        <v>2</v>
      </c>
      <c r="F88" s="35">
        <v>39.6</v>
      </c>
      <c r="G88" s="35">
        <v>46.4</v>
      </c>
      <c r="H88" s="35">
        <v>35.200000000000003</v>
      </c>
      <c r="I88" s="35">
        <v>42.8</v>
      </c>
      <c r="J88" s="35">
        <v>0</v>
      </c>
      <c r="K88" s="35" t="s">
        <v>17</v>
      </c>
    </row>
    <row r="89" spans="1:11" ht="15" x14ac:dyDescent="0.15">
      <c r="A89" s="35" t="s">
        <v>317</v>
      </c>
      <c r="B89" s="35">
        <v>175</v>
      </c>
      <c r="C89" s="35">
        <v>100</v>
      </c>
      <c r="D89" s="35">
        <v>100</v>
      </c>
      <c r="E89" s="35">
        <v>2</v>
      </c>
      <c r="F89" s="35">
        <v>78.900000000000006</v>
      </c>
      <c r="G89" s="35">
        <v>131.30000000000001</v>
      </c>
      <c r="H89" s="35">
        <v>61.5</v>
      </c>
      <c r="I89" s="35">
        <v>87</v>
      </c>
      <c r="J89" s="35">
        <v>0</v>
      </c>
      <c r="K89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3:K4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318</v>
      </c>
      <c r="B4" s="38">
        <f>SUM(B8:B41)</f>
        <v>7817</v>
      </c>
      <c r="C4" s="37">
        <f>SUMPRODUCT(B8:B41,C8:C41)/SUM(B8:B41)</f>
        <v>99.579052066009979</v>
      </c>
      <c r="D4" s="37">
        <f>SUMPRODUCT(B8:B41,D8:D41)/SUM(B8:B41)</f>
        <v>99.507024433926048</v>
      </c>
      <c r="E4" s="37">
        <f>SUMPRODUCT(B8:B41,E8:E41)/SUM(B8:B41)</f>
        <v>14.245234744787002</v>
      </c>
      <c r="F4" s="37">
        <f>SUMPRODUCT(B8:B41,F8:F41)/SUM(B8:B41)</f>
        <v>155.58272994755018</v>
      </c>
      <c r="G4" s="37">
        <f>SUMPRODUCT(B8:B41,G8:G41)/SUM(B8:B41)</f>
        <v>293.59959063579379</v>
      </c>
      <c r="H4" s="37">
        <f>SUMPRODUCT(B8:B41,H8:H41)/SUM(B8:B41)</f>
        <v>129.1829858001791</v>
      </c>
      <c r="I4" s="37">
        <f>SUMPRODUCT(B8:B41,I8:I41)/SUM(B8:B41)</f>
        <v>187.0180504029679</v>
      </c>
      <c r="J4" s="38">
        <f>SUMIFS(B8:B41,K8:K41,"=Fibre")</f>
        <v>7817</v>
      </c>
      <c r="K4" s="38">
        <f>SUMIFS(B8:B41,K8:K41,"=Fibrage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9">
        <f>J4/B4</f>
        <v>1</v>
      </c>
      <c r="K5" s="39">
        <f>K4/B4</f>
        <v>0</v>
      </c>
    </row>
    <row r="7" spans="1:11" ht="60" x14ac:dyDescent="0.15">
      <c r="A7" s="36" t="s">
        <v>13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14</v>
      </c>
      <c r="K7" s="36" t="s">
        <v>15</v>
      </c>
    </row>
    <row r="8" spans="1:11" ht="15" x14ac:dyDescent="0.15">
      <c r="A8" s="40" t="s">
        <v>319</v>
      </c>
      <c r="B8" s="40">
        <v>80</v>
      </c>
      <c r="C8" s="40">
        <v>100</v>
      </c>
      <c r="D8" s="40">
        <v>100</v>
      </c>
      <c r="E8" s="40">
        <v>24</v>
      </c>
      <c r="F8" s="40">
        <v>37.9</v>
      </c>
      <c r="G8" s="40">
        <v>66.900000000000006</v>
      </c>
      <c r="H8" s="40">
        <v>26.3</v>
      </c>
      <c r="I8" s="40">
        <v>47.9</v>
      </c>
      <c r="J8" s="40">
        <v>0</v>
      </c>
      <c r="K8" s="40" t="s">
        <v>17</v>
      </c>
    </row>
    <row r="9" spans="1:11" ht="15" x14ac:dyDescent="0.15">
      <c r="A9" s="40" t="s">
        <v>320</v>
      </c>
      <c r="B9" s="40">
        <v>60</v>
      </c>
      <c r="C9" s="40">
        <v>100</v>
      </c>
      <c r="D9" s="40">
        <v>100</v>
      </c>
      <c r="E9" s="40">
        <v>25</v>
      </c>
      <c r="F9" s="40">
        <v>47</v>
      </c>
      <c r="G9" s="40">
        <v>59.7</v>
      </c>
      <c r="H9" s="40">
        <v>40.9</v>
      </c>
      <c r="I9" s="40">
        <v>51.6</v>
      </c>
      <c r="J9" s="40">
        <v>0</v>
      </c>
      <c r="K9" s="40" t="s">
        <v>17</v>
      </c>
    </row>
    <row r="10" spans="1:11" ht="15" x14ac:dyDescent="0.15">
      <c r="A10" s="40" t="s">
        <v>321</v>
      </c>
      <c r="B10" s="40">
        <v>120</v>
      </c>
      <c r="C10" s="40">
        <v>100</v>
      </c>
      <c r="D10" s="40">
        <v>100</v>
      </c>
      <c r="E10" s="40">
        <v>26</v>
      </c>
      <c r="F10" s="40">
        <v>846.9</v>
      </c>
      <c r="G10" s="40">
        <v>876.1</v>
      </c>
      <c r="H10" s="40">
        <v>838.8</v>
      </c>
      <c r="I10" s="40">
        <v>855.3</v>
      </c>
      <c r="J10" s="40">
        <v>0</v>
      </c>
      <c r="K10" s="40" t="s">
        <v>17</v>
      </c>
    </row>
    <row r="11" spans="1:11" ht="15" x14ac:dyDescent="0.15">
      <c r="A11" s="40" t="s">
        <v>322</v>
      </c>
      <c r="B11" s="40">
        <v>306</v>
      </c>
      <c r="C11" s="40">
        <v>100</v>
      </c>
      <c r="D11" s="40">
        <v>98.16</v>
      </c>
      <c r="E11" s="40">
        <v>14</v>
      </c>
      <c r="F11" s="40">
        <v>696.5</v>
      </c>
      <c r="G11" s="40">
        <v>819.6</v>
      </c>
      <c r="H11" s="40">
        <v>646.79999999999995</v>
      </c>
      <c r="I11" s="40">
        <v>731.7</v>
      </c>
      <c r="J11" s="40">
        <v>1</v>
      </c>
      <c r="K11" s="40" t="s">
        <v>17</v>
      </c>
    </row>
    <row r="12" spans="1:11" ht="15" x14ac:dyDescent="0.15">
      <c r="A12" s="40" t="s">
        <v>323</v>
      </c>
      <c r="B12" s="40">
        <v>303</v>
      </c>
      <c r="C12" s="40">
        <v>100</v>
      </c>
      <c r="D12" s="40">
        <v>100</v>
      </c>
      <c r="E12" s="40">
        <v>10</v>
      </c>
      <c r="F12" s="40">
        <v>14.7</v>
      </c>
      <c r="G12" s="40">
        <v>129.80000000000001</v>
      </c>
      <c r="H12" s="40">
        <v>9.4</v>
      </c>
      <c r="I12" s="40">
        <v>37.299999999999997</v>
      </c>
      <c r="J12" s="40">
        <v>0</v>
      </c>
      <c r="K12" s="40" t="s">
        <v>17</v>
      </c>
    </row>
    <row r="13" spans="1:11" ht="15" x14ac:dyDescent="0.15">
      <c r="A13" s="40" t="s">
        <v>324</v>
      </c>
      <c r="B13" s="40">
        <v>78</v>
      </c>
      <c r="C13" s="40">
        <v>100</v>
      </c>
      <c r="D13" s="40">
        <v>100</v>
      </c>
      <c r="E13" s="40">
        <v>13</v>
      </c>
      <c r="F13" s="40">
        <v>39.1</v>
      </c>
      <c r="G13" s="40">
        <v>65.599999999999994</v>
      </c>
      <c r="H13" s="40">
        <v>35.9</v>
      </c>
      <c r="I13" s="40">
        <v>47.4</v>
      </c>
      <c r="J13" s="40">
        <v>0</v>
      </c>
      <c r="K13" s="40" t="s">
        <v>17</v>
      </c>
    </row>
    <row r="14" spans="1:11" ht="15" x14ac:dyDescent="0.15">
      <c r="A14" s="40" t="s">
        <v>325</v>
      </c>
      <c r="B14" s="40">
        <v>80</v>
      </c>
      <c r="C14" s="40">
        <v>100</v>
      </c>
      <c r="D14" s="40">
        <v>100</v>
      </c>
      <c r="E14" s="40">
        <v>9</v>
      </c>
      <c r="F14" s="40">
        <v>37.299999999999997</v>
      </c>
      <c r="G14" s="40">
        <v>66.599999999999994</v>
      </c>
      <c r="H14" s="40">
        <v>28.6</v>
      </c>
      <c r="I14" s="40">
        <v>45.2</v>
      </c>
      <c r="J14" s="40">
        <v>0</v>
      </c>
      <c r="K14" s="40" t="s">
        <v>17</v>
      </c>
    </row>
    <row r="15" spans="1:11" ht="15" x14ac:dyDescent="0.15">
      <c r="A15" s="40" t="s">
        <v>326</v>
      </c>
      <c r="B15" s="40">
        <v>170</v>
      </c>
      <c r="C15" s="40">
        <v>100</v>
      </c>
      <c r="D15" s="40">
        <v>100</v>
      </c>
      <c r="E15" s="40">
        <v>11</v>
      </c>
      <c r="F15" s="40">
        <v>92.2</v>
      </c>
      <c r="G15" s="40">
        <v>143.80000000000001</v>
      </c>
      <c r="H15" s="40">
        <v>80.599999999999994</v>
      </c>
      <c r="I15" s="40">
        <v>109.6</v>
      </c>
      <c r="J15" s="40">
        <v>0</v>
      </c>
      <c r="K15" s="40" t="s">
        <v>17</v>
      </c>
    </row>
    <row r="16" spans="1:11" ht="15" x14ac:dyDescent="0.15">
      <c r="A16" s="40" t="s">
        <v>327</v>
      </c>
      <c r="B16" s="40">
        <v>84</v>
      </c>
      <c r="C16" s="40">
        <v>100</v>
      </c>
      <c r="D16" s="40">
        <v>100</v>
      </c>
      <c r="E16" s="40">
        <v>16</v>
      </c>
      <c r="F16" s="40">
        <v>42.7</v>
      </c>
      <c r="G16" s="40">
        <v>72.099999999999994</v>
      </c>
      <c r="H16" s="40">
        <v>35.200000000000003</v>
      </c>
      <c r="I16" s="40">
        <v>52.6</v>
      </c>
      <c r="J16" s="40">
        <v>0</v>
      </c>
      <c r="K16" s="40" t="s">
        <v>17</v>
      </c>
    </row>
    <row r="17" spans="1:11" ht="15" x14ac:dyDescent="0.15">
      <c r="A17" s="40" t="s">
        <v>328</v>
      </c>
      <c r="B17" s="40">
        <v>89</v>
      </c>
      <c r="C17" s="40">
        <v>100</v>
      </c>
      <c r="D17" s="40">
        <v>100</v>
      </c>
      <c r="E17" s="40">
        <v>23</v>
      </c>
      <c r="F17" s="40">
        <v>51.4</v>
      </c>
      <c r="G17" s="40">
        <v>76.5</v>
      </c>
      <c r="H17" s="40">
        <v>42.7</v>
      </c>
      <c r="I17" s="40">
        <v>57.4</v>
      </c>
      <c r="J17" s="40">
        <v>0</v>
      </c>
      <c r="K17" s="40" t="s">
        <v>17</v>
      </c>
    </row>
    <row r="18" spans="1:11" ht="30" x14ac:dyDescent="0.15">
      <c r="A18" s="40" t="s">
        <v>329</v>
      </c>
      <c r="B18" s="40">
        <v>126</v>
      </c>
      <c r="C18" s="40">
        <v>100</v>
      </c>
      <c r="D18" s="40">
        <v>100</v>
      </c>
      <c r="E18" s="40">
        <v>13</v>
      </c>
      <c r="F18" s="40">
        <v>38.5</v>
      </c>
      <c r="G18" s="40">
        <v>68.3</v>
      </c>
      <c r="H18" s="40">
        <v>29.2</v>
      </c>
      <c r="I18" s="40">
        <v>46.2</v>
      </c>
      <c r="J18" s="40">
        <v>0</v>
      </c>
      <c r="K18" s="40" t="s">
        <v>17</v>
      </c>
    </row>
    <row r="19" spans="1:11" ht="15" x14ac:dyDescent="0.15">
      <c r="A19" s="40" t="s">
        <v>330</v>
      </c>
      <c r="B19" s="40">
        <v>316</v>
      </c>
      <c r="C19" s="40">
        <v>100</v>
      </c>
      <c r="D19" s="40">
        <v>100</v>
      </c>
      <c r="E19" s="40">
        <v>12</v>
      </c>
      <c r="F19" s="40">
        <v>48.8</v>
      </c>
      <c r="G19" s="40">
        <v>139.69999999999999</v>
      </c>
      <c r="H19" s="40">
        <v>31.3</v>
      </c>
      <c r="I19" s="40">
        <v>72.7</v>
      </c>
      <c r="J19" s="40">
        <v>0</v>
      </c>
      <c r="K19" s="40" t="s">
        <v>17</v>
      </c>
    </row>
    <row r="20" spans="1:11" ht="15" x14ac:dyDescent="0.15">
      <c r="A20" s="40" t="s">
        <v>331</v>
      </c>
      <c r="B20" s="40">
        <v>65</v>
      </c>
      <c r="C20" s="40">
        <v>100</v>
      </c>
      <c r="D20" s="40">
        <v>100</v>
      </c>
      <c r="E20" s="40">
        <v>10</v>
      </c>
      <c r="F20" s="40">
        <v>15.4</v>
      </c>
      <c r="G20" s="40">
        <v>27.5</v>
      </c>
      <c r="H20" s="40">
        <v>13.5</v>
      </c>
      <c r="I20" s="40">
        <v>17.899999999999999</v>
      </c>
      <c r="J20" s="40">
        <v>0</v>
      </c>
      <c r="K20" s="40" t="s">
        <v>17</v>
      </c>
    </row>
    <row r="21" spans="1:11" ht="15" x14ac:dyDescent="0.15">
      <c r="A21" s="40" t="s">
        <v>332</v>
      </c>
      <c r="B21" s="40">
        <v>81</v>
      </c>
      <c r="C21" s="40">
        <v>100</v>
      </c>
      <c r="D21" s="40">
        <v>100</v>
      </c>
      <c r="E21" s="40">
        <v>23</v>
      </c>
      <c r="F21" s="40">
        <v>45.5</v>
      </c>
      <c r="G21" s="40">
        <v>70.2</v>
      </c>
      <c r="H21" s="40">
        <v>36.1</v>
      </c>
      <c r="I21" s="40">
        <v>53.1</v>
      </c>
      <c r="J21" s="40">
        <v>0</v>
      </c>
      <c r="K21" s="40" t="s">
        <v>17</v>
      </c>
    </row>
    <row r="22" spans="1:11" ht="15" x14ac:dyDescent="0.15">
      <c r="A22" s="40" t="s">
        <v>333</v>
      </c>
      <c r="B22" s="40">
        <v>16</v>
      </c>
      <c r="C22" s="40">
        <v>100</v>
      </c>
      <c r="D22" s="40">
        <v>100</v>
      </c>
      <c r="E22" s="40">
        <v>22</v>
      </c>
      <c r="F22" s="40">
        <v>37.6</v>
      </c>
      <c r="G22" s="40">
        <v>43.1</v>
      </c>
      <c r="H22" s="40">
        <v>35.1</v>
      </c>
      <c r="I22" s="40">
        <v>40.1</v>
      </c>
      <c r="J22" s="40">
        <v>0</v>
      </c>
      <c r="K22" s="40" t="s">
        <v>17</v>
      </c>
    </row>
    <row r="23" spans="1:11" ht="15" x14ac:dyDescent="0.15">
      <c r="A23" s="40" t="s">
        <v>334</v>
      </c>
      <c r="B23" s="40">
        <v>165</v>
      </c>
      <c r="C23" s="40">
        <v>100</v>
      </c>
      <c r="D23" s="40">
        <v>100</v>
      </c>
      <c r="E23" s="40">
        <v>13</v>
      </c>
      <c r="F23" s="40">
        <v>123.5</v>
      </c>
      <c r="G23" s="40">
        <v>154.69999999999999</v>
      </c>
      <c r="H23" s="40">
        <v>112.4</v>
      </c>
      <c r="I23" s="40">
        <v>131.69999999999999</v>
      </c>
      <c r="J23" s="40">
        <v>0</v>
      </c>
      <c r="K23" s="40" t="s">
        <v>17</v>
      </c>
    </row>
    <row r="24" spans="1:11" ht="15" x14ac:dyDescent="0.15">
      <c r="A24" s="40" t="s">
        <v>335</v>
      </c>
      <c r="B24" s="40">
        <v>102</v>
      </c>
      <c r="C24" s="40">
        <v>99.99</v>
      </c>
      <c r="D24" s="40">
        <v>99.99</v>
      </c>
      <c r="E24" s="40">
        <v>13</v>
      </c>
      <c r="F24" s="40">
        <v>18.8</v>
      </c>
      <c r="G24" s="40">
        <v>65.400000000000006</v>
      </c>
      <c r="H24" s="40">
        <v>9.1</v>
      </c>
      <c r="I24" s="40">
        <v>35.6</v>
      </c>
      <c r="J24" s="40">
        <v>0</v>
      </c>
      <c r="K24" s="40" t="s">
        <v>17</v>
      </c>
    </row>
    <row r="25" spans="1:11" ht="15" x14ac:dyDescent="0.15">
      <c r="A25" s="40" t="s">
        <v>336</v>
      </c>
      <c r="B25" s="40">
        <v>315</v>
      </c>
      <c r="C25" s="40">
        <v>100</v>
      </c>
      <c r="D25" s="40">
        <v>100</v>
      </c>
      <c r="E25" s="40">
        <v>23</v>
      </c>
      <c r="F25" s="40">
        <v>123.4</v>
      </c>
      <c r="G25" s="40">
        <v>191.2</v>
      </c>
      <c r="H25" s="40">
        <v>108.3</v>
      </c>
      <c r="I25" s="40">
        <v>138.5</v>
      </c>
      <c r="J25" s="40">
        <v>0</v>
      </c>
      <c r="K25" s="40" t="s">
        <v>17</v>
      </c>
    </row>
    <row r="26" spans="1:11" ht="15" x14ac:dyDescent="0.15">
      <c r="A26" s="40" t="s">
        <v>337</v>
      </c>
      <c r="B26" s="40">
        <v>273</v>
      </c>
      <c r="C26" s="40">
        <v>100</v>
      </c>
      <c r="D26" s="40">
        <v>100</v>
      </c>
      <c r="E26" s="40">
        <v>11</v>
      </c>
      <c r="F26" s="40">
        <v>54.8</v>
      </c>
      <c r="G26" s="40">
        <v>145</v>
      </c>
      <c r="H26" s="40">
        <v>22.5</v>
      </c>
      <c r="I26" s="40">
        <v>84.3</v>
      </c>
      <c r="J26" s="40">
        <v>0</v>
      </c>
      <c r="K26" s="40" t="s">
        <v>17</v>
      </c>
    </row>
    <row r="27" spans="1:11" ht="15" x14ac:dyDescent="0.15">
      <c r="A27" s="40" t="s">
        <v>338</v>
      </c>
      <c r="B27" s="40">
        <v>141</v>
      </c>
      <c r="C27" s="40">
        <v>76.67</v>
      </c>
      <c r="D27" s="40">
        <v>76.67</v>
      </c>
      <c r="E27" s="40">
        <v>8</v>
      </c>
      <c r="F27" s="40">
        <v>69.599999999999994</v>
      </c>
      <c r="G27" s="40">
        <v>125</v>
      </c>
      <c r="H27" s="40">
        <v>59.1</v>
      </c>
      <c r="I27" s="40">
        <v>80.900000000000006</v>
      </c>
      <c r="J27" s="40">
        <v>1</v>
      </c>
      <c r="K27" s="40" t="s">
        <v>17</v>
      </c>
    </row>
    <row r="28" spans="1:11" ht="15" x14ac:dyDescent="0.15">
      <c r="A28" s="40" t="s">
        <v>339</v>
      </c>
      <c r="B28" s="40">
        <v>66</v>
      </c>
      <c r="C28" s="40">
        <v>100</v>
      </c>
      <c r="D28" s="40">
        <v>100</v>
      </c>
      <c r="E28" s="40">
        <v>23</v>
      </c>
      <c r="F28" s="40">
        <v>50.4</v>
      </c>
      <c r="G28" s="40">
        <v>65.5</v>
      </c>
      <c r="H28" s="40">
        <v>45.4</v>
      </c>
      <c r="I28" s="40">
        <v>55.8</v>
      </c>
      <c r="J28" s="40">
        <v>0</v>
      </c>
      <c r="K28" s="40" t="s">
        <v>17</v>
      </c>
    </row>
    <row r="29" spans="1:11" ht="15" x14ac:dyDescent="0.15">
      <c r="A29" s="40" t="s">
        <v>340</v>
      </c>
      <c r="B29" s="40">
        <v>64</v>
      </c>
      <c r="C29" s="40">
        <v>100</v>
      </c>
      <c r="D29" s="40">
        <v>100</v>
      </c>
      <c r="E29" s="40">
        <v>10</v>
      </c>
      <c r="F29" s="40">
        <v>42.1</v>
      </c>
      <c r="G29" s="40">
        <v>62.9</v>
      </c>
      <c r="H29" s="40">
        <v>36.299999999999997</v>
      </c>
      <c r="I29" s="40">
        <v>49.8</v>
      </c>
      <c r="J29" s="40">
        <v>0</v>
      </c>
      <c r="K29" s="40" t="s">
        <v>17</v>
      </c>
    </row>
    <row r="30" spans="1:11" ht="15" x14ac:dyDescent="0.15">
      <c r="A30" s="40" t="s">
        <v>341</v>
      </c>
      <c r="B30" s="40">
        <v>18</v>
      </c>
      <c r="C30" s="40">
        <v>100</v>
      </c>
      <c r="D30" s="40">
        <v>100</v>
      </c>
      <c r="E30" s="40">
        <v>25</v>
      </c>
      <c r="F30" s="40">
        <v>28</v>
      </c>
      <c r="G30" s="40">
        <v>41.7</v>
      </c>
      <c r="H30" s="40">
        <v>21.5</v>
      </c>
      <c r="I30" s="40">
        <v>33.9</v>
      </c>
      <c r="J30" s="40">
        <v>0</v>
      </c>
      <c r="K30" s="40" t="s">
        <v>17</v>
      </c>
    </row>
    <row r="31" spans="1:11" ht="30" x14ac:dyDescent="0.15">
      <c r="A31" s="40" t="s">
        <v>342</v>
      </c>
      <c r="B31" s="40">
        <v>256</v>
      </c>
      <c r="C31" s="40">
        <v>100</v>
      </c>
      <c r="D31" s="40">
        <v>100</v>
      </c>
      <c r="E31" s="40">
        <v>11</v>
      </c>
      <c r="F31" s="40">
        <v>5.4</v>
      </c>
      <c r="G31" s="40">
        <v>72.400000000000006</v>
      </c>
      <c r="H31" s="40">
        <v>3.9</v>
      </c>
      <c r="I31" s="40">
        <v>17.899999999999999</v>
      </c>
      <c r="J31" s="40">
        <v>0</v>
      </c>
      <c r="K31" s="40" t="s">
        <v>17</v>
      </c>
    </row>
    <row r="32" spans="1:11" ht="15" x14ac:dyDescent="0.15">
      <c r="A32" s="40" t="s">
        <v>343</v>
      </c>
      <c r="B32" s="40">
        <v>285</v>
      </c>
      <c r="C32" s="40">
        <v>100</v>
      </c>
      <c r="D32" s="40">
        <v>100</v>
      </c>
      <c r="E32" s="40">
        <v>14</v>
      </c>
      <c r="F32" s="40">
        <v>93.2</v>
      </c>
      <c r="G32" s="40">
        <v>154.5</v>
      </c>
      <c r="H32" s="40">
        <v>77.900000000000006</v>
      </c>
      <c r="I32" s="40">
        <v>105.9</v>
      </c>
      <c r="J32" s="40">
        <v>0</v>
      </c>
      <c r="K32" s="40" t="s">
        <v>17</v>
      </c>
    </row>
    <row r="33" spans="1:11" ht="15" x14ac:dyDescent="0.15">
      <c r="A33" s="40" t="s">
        <v>344</v>
      </c>
      <c r="B33" s="40">
        <v>488</v>
      </c>
      <c r="C33" s="40">
        <v>100</v>
      </c>
      <c r="D33" s="40">
        <v>100</v>
      </c>
      <c r="E33" s="40">
        <v>14</v>
      </c>
      <c r="F33" s="40">
        <v>169.6</v>
      </c>
      <c r="G33" s="40">
        <v>264.3</v>
      </c>
      <c r="H33" s="40">
        <v>134.5</v>
      </c>
      <c r="I33" s="40">
        <v>190.7</v>
      </c>
      <c r="J33" s="40">
        <v>0</v>
      </c>
      <c r="K33" s="40" t="s">
        <v>17</v>
      </c>
    </row>
    <row r="34" spans="1:11" ht="30" x14ac:dyDescent="0.15">
      <c r="A34" s="40" t="s">
        <v>345</v>
      </c>
      <c r="B34" s="40">
        <v>900</v>
      </c>
      <c r="C34" s="40">
        <v>100</v>
      </c>
      <c r="D34" s="40">
        <v>100</v>
      </c>
      <c r="E34" s="40">
        <v>12</v>
      </c>
      <c r="F34" s="40">
        <v>209.7</v>
      </c>
      <c r="G34" s="40">
        <v>432</v>
      </c>
      <c r="H34" s="40">
        <v>184.7</v>
      </c>
      <c r="I34" s="40">
        <v>255.5</v>
      </c>
      <c r="J34" s="40">
        <v>0</v>
      </c>
      <c r="K34" s="40" t="s">
        <v>17</v>
      </c>
    </row>
    <row r="35" spans="1:11" ht="30" x14ac:dyDescent="0.15">
      <c r="A35" s="40" t="s">
        <v>346</v>
      </c>
      <c r="B35" s="40">
        <v>150</v>
      </c>
      <c r="C35" s="40">
        <v>100</v>
      </c>
      <c r="D35" s="40">
        <v>100</v>
      </c>
      <c r="E35" s="40">
        <v>52</v>
      </c>
      <c r="F35" s="40">
        <v>61.2</v>
      </c>
      <c r="G35" s="40">
        <v>100.7</v>
      </c>
      <c r="H35" s="40">
        <v>52.8</v>
      </c>
      <c r="I35" s="40">
        <v>73.3</v>
      </c>
      <c r="J35" s="40">
        <v>0</v>
      </c>
      <c r="K35" s="40" t="s">
        <v>17</v>
      </c>
    </row>
    <row r="36" spans="1:11" ht="15" x14ac:dyDescent="0.15">
      <c r="A36" s="40" t="s">
        <v>347</v>
      </c>
      <c r="B36" s="40">
        <v>200</v>
      </c>
      <c r="C36" s="40">
        <v>100</v>
      </c>
      <c r="D36" s="40">
        <v>100</v>
      </c>
      <c r="E36" s="40">
        <v>14</v>
      </c>
      <c r="F36" s="40">
        <v>27.6</v>
      </c>
      <c r="G36" s="40">
        <v>115.2</v>
      </c>
      <c r="H36" s="40">
        <v>12.9</v>
      </c>
      <c r="I36" s="40">
        <v>49.2</v>
      </c>
      <c r="J36" s="40">
        <v>0</v>
      </c>
      <c r="K36" s="40" t="s">
        <v>17</v>
      </c>
    </row>
    <row r="37" spans="1:11" ht="15" x14ac:dyDescent="0.15">
      <c r="A37" s="40" t="s">
        <v>348</v>
      </c>
      <c r="B37" s="40">
        <v>1074</v>
      </c>
      <c r="C37" s="40">
        <v>100</v>
      </c>
      <c r="D37" s="40">
        <v>100</v>
      </c>
      <c r="E37" s="40">
        <v>12</v>
      </c>
      <c r="F37" s="40">
        <v>287.7</v>
      </c>
      <c r="G37" s="40">
        <v>513.1</v>
      </c>
      <c r="H37" s="40">
        <v>242.2</v>
      </c>
      <c r="I37" s="40">
        <v>329</v>
      </c>
      <c r="J37" s="40">
        <v>0</v>
      </c>
      <c r="K37" s="40" t="s">
        <v>17</v>
      </c>
    </row>
    <row r="38" spans="1:11" ht="30" x14ac:dyDescent="0.15">
      <c r="A38" s="40" t="s">
        <v>349</v>
      </c>
      <c r="B38" s="40">
        <v>933</v>
      </c>
      <c r="C38" s="40">
        <v>100</v>
      </c>
      <c r="D38" s="40">
        <v>100</v>
      </c>
      <c r="E38" s="40">
        <v>11</v>
      </c>
      <c r="F38" s="40">
        <v>100.3</v>
      </c>
      <c r="G38" s="40">
        <v>430.3</v>
      </c>
      <c r="H38" s="40">
        <v>43.2</v>
      </c>
      <c r="I38" s="40">
        <v>181.1</v>
      </c>
      <c r="J38" s="40">
        <v>0</v>
      </c>
      <c r="K38" s="40" t="s">
        <v>17</v>
      </c>
    </row>
    <row r="39" spans="1:11" ht="30" x14ac:dyDescent="0.15">
      <c r="A39" s="40" t="s">
        <v>350</v>
      </c>
      <c r="B39" s="40">
        <v>120</v>
      </c>
      <c r="C39" s="40">
        <v>100</v>
      </c>
      <c r="D39" s="40">
        <v>100</v>
      </c>
      <c r="E39" s="40">
        <v>18</v>
      </c>
      <c r="F39" s="40">
        <v>67.5</v>
      </c>
      <c r="G39" s="40">
        <v>140</v>
      </c>
      <c r="H39" s="40">
        <v>44.1</v>
      </c>
      <c r="I39" s="40">
        <v>97.2</v>
      </c>
      <c r="J39" s="40">
        <v>0</v>
      </c>
      <c r="K39" s="40" t="s">
        <v>17</v>
      </c>
    </row>
    <row r="40" spans="1:11" ht="15" x14ac:dyDescent="0.15">
      <c r="A40" s="40" t="s">
        <v>351</v>
      </c>
      <c r="B40" s="40">
        <v>116</v>
      </c>
      <c r="C40" s="40">
        <v>100</v>
      </c>
      <c r="D40" s="40">
        <v>100</v>
      </c>
      <c r="E40" s="40">
        <v>9</v>
      </c>
      <c r="F40" s="40">
        <v>80.400000000000006</v>
      </c>
      <c r="G40" s="40">
        <v>112.1</v>
      </c>
      <c r="H40" s="40">
        <v>74.7</v>
      </c>
      <c r="I40" s="40">
        <v>88.9</v>
      </c>
      <c r="J40" s="40">
        <v>0</v>
      </c>
      <c r="K40" s="40" t="s">
        <v>17</v>
      </c>
    </row>
    <row r="41" spans="1:11" ht="15" x14ac:dyDescent="0.15">
      <c r="A41" s="40" t="s">
        <v>352</v>
      </c>
      <c r="B41" s="40">
        <v>177</v>
      </c>
      <c r="C41" s="40">
        <v>100</v>
      </c>
      <c r="D41" s="40">
        <v>100</v>
      </c>
      <c r="E41" s="40">
        <v>19</v>
      </c>
      <c r="F41" s="40">
        <v>51.4</v>
      </c>
      <c r="G41" s="40">
        <v>127.9</v>
      </c>
      <c r="H41" s="40">
        <v>37.5</v>
      </c>
      <c r="I41" s="40">
        <v>73.400000000000006</v>
      </c>
      <c r="J41" s="40">
        <v>0</v>
      </c>
      <c r="K41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3:K5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353</v>
      </c>
      <c r="B4" s="43">
        <f>SUM(B8:B53)</f>
        <v>10216</v>
      </c>
      <c r="C4" s="42">
        <f>SUMPRODUCT(B8:B53,C8:C53)/SUM(B8:B53)</f>
        <v>100</v>
      </c>
      <c r="D4" s="42">
        <f>SUMPRODUCT(B8:B53,D8:D53)/SUM(B8:B53)</f>
        <v>99.694020164447934</v>
      </c>
      <c r="E4" s="42">
        <f>SUMPRODUCT(B8:B53,E8:E53)/SUM(B8:B53)</f>
        <v>5.6624902114330462</v>
      </c>
      <c r="F4" s="42">
        <f>SUMPRODUCT(B8:B53,F8:F53)/SUM(B8:B53)</f>
        <v>228.71706147220053</v>
      </c>
      <c r="G4" s="42">
        <f>SUMPRODUCT(B8:B53,G8:G53)/SUM(B8:B53)</f>
        <v>301.34457713390759</v>
      </c>
      <c r="H4" s="42">
        <f>SUMPRODUCT(B8:B53,H8:H53)/SUM(B8:B53)</f>
        <v>211.47784847298362</v>
      </c>
      <c r="I4" s="42">
        <f>SUMPRODUCT(B8:B53,I8:I53)/SUM(B8:B53)</f>
        <v>245.43947729052468</v>
      </c>
      <c r="J4" s="43">
        <f>SUMIFS(B8:B53,K8:K53,"=Fibre")</f>
        <v>10181</v>
      </c>
      <c r="K4" s="43">
        <f>SUMIFS(B8:B53,K8:K53,"=Fibrage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4">
        <f>J4/B4</f>
        <v>0.99657400156617071</v>
      </c>
      <c r="K5" s="44">
        <f>K4/B4</f>
        <v>0</v>
      </c>
    </row>
    <row r="7" spans="1:11" ht="60" x14ac:dyDescent="0.15">
      <c r="A7" s="41" t="s">
        <v>13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14</v>
      </c>
      <c r="K7" s="41" t="s">
        <v>15</v>
      </c>
    </row>
    <row r="8" spans="1:11" ht="15" x14ac:dyDescent="0.15">
      <c r="A8" s="45" t="s">
        <v>354</v>
      </c>
      <c r="B8" s="45">
        <v>997</v>
      </c>
      <c r="C8" s="45">
        <v>100</v>
      </c>
      <c r="D8" s="45">
        <v>100</v>
      </c>
      <c r="E8" s="45">
        <v>5</v>
      </c>
      <c r="F8" s="45">
        <v>281</v>
      </c>
      <c r="G8" s="45">
        <v>436.1</v>
      </c>
      <c r="H8" s="45">
        <v>253.6</v>
      </c>
      <c r="I8" s="45">
        <v>309.2</v>
      </c>
      <c r="J8" s="45">
        <v>0</v>
      </c>
      <c r="K8" s="45" t="s">
        <v>17</v>
      </c>
    </row>
    <row r="9" spans="1:11" ht="15" x14ac:dyDescent="0.15">
      <c r="A9" s="45" t="s">
        <v>355</v>
      </c>
      <c r="B9" s="45">
        <v>627</v>
      </c>
      <c r="C9" s="45">
        <v>100</v>
      </c>
      <c r="D9" s="45">
        <v>99.92</v>
      </c>
      <c r="E9" s="45">
        <v>5</v>
      </c>
      <c r="F9" s="45">
        <v>230.5</v>
      </c>
      <c r="G9" s="45">
        <v>382.5</v>
      </c>
      <c r="H9" s="45">
        <v>197.3</v>
      </c>
      <c r="I9" s="45">
        <v>263.3</v>
      </c>
      <c r="J9" s="45">
        <v>0</v>
      </c>
      <c r="K9" s="45" t="s">
        <v>17</v>
      </c>
    </row>
    <row r="10" spans="1:11" ht="15" x14ac:dyDescent="0.15">
      <c r="A10" s="45" t="s">
        <v>356</v>
      </c>
      <c r="B10" s="45">
        <v>109</v>
      </c>
      <c r="C10" s="45">
        <v>100</v>
      </c>
      <c r="D10" s="45">
        <v>100</v>
      </c>
      <c r="E10" s="45">
        <v>15</v>
      </c>
      <c r="F10" s="45">
        <v>67.8</v>
      </c>
      <c r="G10" s="45">
        <v>94.7</v>
      </c>
      <c r="H10" s="45">
        <v>57.6</v>
      </c>
      <c r="I10" s="45">
        <v>77.3</v>
      </c>
      <c r="J10" s="45">
        <v>0</v>
      </c>
      <c r="K10" s="45" t="s">
        <v>17</v>
      </c>
    </row>
    <row r="11" spans="1:11" ht="15" x14ac:dyDescent="0.15">
      <c r="A11" s="45" t="s">
        <v>357</v>
      </c>
      <c r="B11" s="45">
        <v>827</v>
      </c>
      <c r="C11" s="45">
        <v>100</v>
      </c>
      <c r="D11" s="45">
        <v>100</v>
      </c>
      <c r="E11" s="45">
        <v>5</v>
      </c>
      <c r="F11" s="45">
        <v>365.6</v>
      </c>
      <c r="G11" s="45">
        <v>442.6</v>
      </c>
      <c r="H11" s="45">
        <v>346.4</v>
      </c>
      <c r="I11" s="45">
        <v>383.6</v>
      </c>
      <c r="J11" s="45">
        <v>0</v>
      </c>
      <c r="K11" s="45" t="s">
        <v>17</v>
      </c>
    </row>
    <row r="12" spans="1:11" ht="15" x14ac:dyDescent="0.15">
      <c r="A12" s="45" t="s">
        <v>358</v>
      </c>
      <c r="B12" s="45">
        <v>150</v>
      </c>
      <c r="C12" s="45">
        <v>100</v>
      </c>
      <c r="D12" s="45">
        <v>99.29</v>
      </c>
      <c r="E12" s="45">
        <v>5</v>
      </c>
      <c r="F12" s="45">
        <v>71.400000000000006</v>
      </c>
      <c r="G12" s="45">
        <v>103.2</v>
      </c>
      <c r="H12" s="45">
        <v>63.7</v>
      </c>
      <c r="I12" s="45">
        <v>80.099999999999994</v>
      </c>
      <c r="J12" s="45">
        <v>0</v>
      </c>
      <c r="K12" s="45" t="s">
        <v>17</v>
      </c>
    </row>
    <row r="13" spans="1:11" ht="15" x14ac:dyDescent="0.15">
      <c r="A13" s="45" t="s">
        <v>359</v>
      </c>
      <c r="B13" s="45">
        <v>156</v>
      </c>
      <c r="C13" s="45">
        <v>100</v>
      </c>
      <c r="D13" s="45">
        <v>99.61</v>
      </c>
      <c r="E13" s="45">
        <v>4</v>
      </c>
      <c r="F13" s="45">
        <v>65.900000000000006</v>
      </c>
      <c r="G13" s="45">
        <v>102.3</v>
      </c>
      <c r="H13" s="45">
        <v>60.1</v>
      </c>
      <c r="I13" s="45">
        <v>75.099999999999994</v>
      </c>
      <c r="J13" s="45">
        <v>0</v>
      </c>
      <c r="K13" s="45" t="s">
        <v>17</v>
      </c>
    </row>
    <row r="14" spans="1:11" ht="15" x14ac:dyDescent="0.15">
      <c r="A14" s="45" t="s">
        <v>360</v>
      </c>
      <c r="B14" s="45">
        <v>298</v>
      </c>
      <c r="C14" s="45">
        <v>100</v>
      </c>
      <c r="D14" s="45">
        <v>100</v>
      </c>
      <c r="E14" s="45">
        <v>5</v>
      </c>
      <c r="F14" s="45">
        <v>502.5</v>
      </c>
      <c r="G14" s="45">
        <v>560.20000000000005</v>
      </c>
      <c r="H14" s="45">
        <v>494.1</v>
      </c>
      <c r="I14" s="45">
        <v>515.4</v>
      </c>
      <c r="J14" s="45">
        <v>0</v>
      </c>
      <c r="K14" s="45" t="s">
        <v>17</v>
      </c>
    </row>
    <row r="15" spans="1:11" ht="15" x14ac:dyDescent="0.15">
      <c r="A15" s="45" t="s">
        <v>361</v>
      </c>
      <c r="B15" s="45">
        <v>210</v>
      </c>
      <c r="C15" s="45">
        <v>100</v>
      </c>
      <c r="D15" s="45">
        <v>100</v>
      </c>
      <c r="E15" s="45">
        <v>15</v>
      </c>
      <c r="F15" s="45">
        <v>92.9</v>
      </c>
      <c r="G15" s="45">
        <v>129.30000000000001</v>
      </c>
      <c r="H15" s="45">
        <v>90.9</v>
      </c>
      <c r="I15" s="45">
        <v>98.8</v>
      </c>
      <c r="J15" s="45">
        <v>0</v>
      </c>
      <c r="K15" s="45" t="s">
        <v>17</v>
      </c>
    </row>
    <row r="16" spans="1:11" ht="15" x14ac:dyDescent="0.15">
      <c r="A16" s="45" t="s">
        <v>362</v>
      </c>
      <c r="B16" s="45">
        <v>104</v>
      </c>
      <c r="C16" s="45">
        <v>100</v>
      </c>
      <c r="D16" s="45">
        <v>100</v>
      </c>
      <c r="E16" s="45">
        <v>6</v>
      </c>
      <c r="F16" s="45">
        <v>67.8</v>
      </c>
      <c r="G16" s="45">
        <v>94.1</v>
      </c>
      <c r="H16" s="45">
        <v>59.8</v>
      </c>
      <c r="I16" s="45">
        <v>73.3</v>
      </c>
      <c r="J16" s="45">
        <v>0</v>
      </c>
      <c r="K16" s="45" t="s">
        <v>17</v>
      </c>
    </row>
    <row r="17" spans="1:11" ht="15" x14ac:dyDescent="0.15">
      <c r="A17" s="45" t="s">
        <v>363</v>
      </c>
      <c r="B17" s="45">
        <v>792</v>
      </c>
      <c r="C17" s="45">
        <v>100</v>
      </c>
      <c r="D17" s="45">
        <v>100</v>
      </c>
      <c r="E17" s="45">
        <v>0</v>
      </c>
      <c r="F17" s="45">
        <v>326.5</v>
      </c>
      <c r="G17" s="45">
        <v>326.5</v>
      </c>
      <c r="H17" s="45">
        <v>326.5</v>
      </c>
      <c r="I17" s="45">
        <v>326.5</v>
      </c>
      <c r="J17" s="45">
        <v>0</v>
      </c>
      <c r="K17" s="45" t="s">
        <v>17</v>
      </c>
    </row>
    <row r="18" spans="1:11" ht="15" x14ac:dyDescent="0.15">
      <c r="A18" s="45" t="s">
        <v>364</v>
      </c>
      <c r="B18" s="45">
        <v>150</v>
      </c>
      <c r="C18" s="45">
        <v>100</v>
      </c>
      <c r="D18" s="45">
        <v>100</v>
      </c>
      <c r="E18" s="45">
        <v>10</v>
      </c>
      <c r="F18" s="45">
        <v>71.8</v>
      </c>
      <c r="G18" s="45">
        <v>107.4</v>
      </c>
      <c r="H18" s="45">
        <v>67.400000000000006</v>
      </c>
      <c r="I18" s="45">
        <v>85.4</v>
      </c>
      <c r="J18" s="45">
        <v>0</v>
      </c>
      <c r="K18" s="45" t="s">
        <v>17</v>
      </c>
    </row>
    <row r="19" spans="1:11" ht="15" x14ac:dyDescent="0.15">
      <c r="A19" s="45" t="s">
        <v>365</v>
      </c>
      <c r="B19" s="45">
        <v>96</v>
      </c>
      <c r="C19" s="45">
        <v>100</v>
      </c>
      <c r="D19" s="45">
        <v>100</v>
      </c>
      <c r="E19" s="45">
        <v>5</v>
      </c>
      <c r="F19" s="45">
        <v>86</v>
      </c>
      <c r="G19" s="45">
        <v>102.8</v>
      </c>
      <c r="H19" s="45">
        <v>78.099999999999994</v>
      </c>
      <c r="I19" s="45">
        <v>90.1</v>
      </c>
      <c r="J19" s="45">
        <v>0</v>
      </c>
      <c r="K19" s="45" t="s">
        <v>17</v>
      </c>
    </row>
    <row r="20" spans="1:11" ht="15" x14ac:dyDescent="0.15">
      <c r="A20" s="45" t="s">
        <v>366</v>
      </c>
      <c r="B20" s="45">
        <v>107</v>
      </c>
      <c r="C20" s="45">
        <v>100</v>
      </c>
      <c r="D20" s="45">
        <v>100</v>
      </c>
      <c r="E20" s="45">
        <v>5</v>
      </c>
      <c r="F20" s="45">
        <v>68</v>
      </c>
      <c r="G20" s="45">
        <v>100.4</v>
      </c>
      <c r="H20" s="45">
        <v>55.4</v>
      </c>
      <c r="I20" s="45">
        <v>78.5</v>
      </c>
      <c r="J20" s="45">
        <v>0</v>
      </c>
      <c r="K20" s="45" t="s">
        <v>17</v>
      </c>
    </row>
    <row r="21" spans="1:11" ht="15" x14ac:dyDescent="0.15">
      <c r="A21" s="45" t="s">
        <v>367</v>
      </c>
      <c r="B21" s="45">
        <v>80</v>
      </c>
      <c r="C21" s="45">
        <v>100</v>
      </c>
      <c r="D21" s="45">
        <v>100</v>
      </c>
      <c r="E21" s="45">
        <v>7</v>
      </c>
      <c r="F21" s="45">
        <v>69.3</v>
      </c>
      <c r="G21" s="45">
        <v>96.9</v>
      </c>
      <c r="H21" s="45">
        <v>60</v>
      </c>
      <c r="I21" s="45">
        <v>81.3</v>
      </c>
      <c r="J21" s="45">
        <v>0</v>
      </c>
      <c r="K21" s="45" t="s">
        <v>17</v>
      </c>
    </row>
    <row r="22" spans="1:11" ht="15" x14ac:dyDescent="0.15">
      <c r="A22" s="45" t="s">
        <v>368</v>
      </c>
      <c r="B22" s="45">
        <v>15</v>
      </c>
      <c r="C22" s="45">
        <v>100</v>
      </c>
      <c r="D22" s="45">
        <v>100</v>
      </c>
      <c r="E22" s="45">
        <v>40</v>
      </c>
      <c r="F22" s="45">
        <v>1.5</v>
      </c>
      <c r="G22" s="45">
        <v>2.2000000000000002</v>
      </c>
      <c r="H22" s="45">
        <v>1.4</v>
      </c>
      <c r="I22" s="45">
        <v>2.1</v>
      </c>
      <c r="J22" s="45">
        <v>0</v>
      </c>
      <c r="K22" s="45" t="s">
        <v>46</v>
      </c>
    </row>
    <row r="23" spans="1:11" ht="15" x14ac:dyDescent="0.15">
      <c r="A23" s="45" t="s">
        <v>369</v>
      </c>
      <c r="B23" s="45">
        <v>353</v>
      </c>
      <c r="C23" s="45">
        <v>100</v>
      </c>
      <c r="D23" s="45">
        <v>100</v>
      </c>
      <c r="E23" s="45">
        <v>5</v>
      </c>
      <c r="F23" s="45">
        <v>101.1</v>
      </c>
      <c r="G23" s="45">
        <v>187</v>
      </c>
      <c r="H23" s="45">
        <v>79.400000000000006</v>
      </c>
      <c r="I23" s="45">
        <v>118.7</v>
      </c>
      <c r="J23" s="45">
        <v>0</v>
      </c>
      <c r="K23" s="45" t="s">
        <v>17</v>
      </c>
    </row>
    <row r="24" spans="1:11" ht="15" x14ac:dyDescent="0.15">
      <c r="A24" s="45" t="s">
        <v>370</v>
      </c>
      <c r="B24" s="45">
        <v>780</v>
      </c>
      <c r="C24" s="45">
        <v>100</v>
      </c>
      <c r="D24" s="45">
        <v>100</v>
      </c>
      <c r="E24" s="45">
        <v>5</v>
      </c>
      <c r="F24" s="45">
        <v>341</v>
      </c>
      <c r="G24" s="45">
        <v>431.2</v>
      </c>
      <c r="H24" s="45">
        <v>322.60000000000002</v>
      </c>
      <c r="I24" s="45">
        <v>359</v>
      </c>
      <c r="J24" s="45">
        <v>0</v>
      </c>
      <c r="K24" s="45" t="s">
        <v>17</v>
      </c>
    </row>
    <row r="25" spans="1:11" ht="15" x14ac:dyDescent="0.15">
      <c r="A25" s="45" t="s">
        <v>371</v>
      </c>
      <c r="B25" s="45">
        <v>217</v>
      </c>
      <c r="C25" s="45">
        <v>100</v>
      </c>
      <c r="D25" s="45">
        <v>100</v>
      </c>
      <c r="E25" s="45">
        <v>5</v>
      </c>
      <c r="F25" s="45">
        <v>60.9</v>
      </c>
      <c r="G25" s="45">
        <v>120.1</v>
      </c>
      <c r="H25" s="45">
        <v>39.5</v>
      </c>
      <c r="I25" s="45">
        <v>74.900000000000006</v>
      </c>
      <c r="J25" s="45">
        <v>0</v>
      </c>
      <c r="K25" s="45" t="s">
        <v>17</v>
      </c>
    </row>
    <row r="26" spans="1:11" ht="15" x14ac:dyDescent="0.15">
      <c r="A26" s="45" t="s">
        <v>372</v>
      </c>
      <c r="B26" s="45">
        <v>231</v>
      </c>
      <c r="C26" s="45">
        <v>100</v>
      </c>
      <c r="D26" s="45">
        <v>100</v>
      </c>
      <c r="E26" s="45">
        <v>5</v>
      </c>
      <c r="F26" s="45">
        <v>185.6</v>
      </c>
      <c r="G26" s="45">
        <v>229.3</v>
      </c>
      <c r="H26" s="45">
        <v>165.5</v>
      </c>
      <c r="I26" s="45">
        <v>191.9</v>
      </c>
      <c r="J26" s="45">
        <v>0</v>
      </c>
      <c r="K26" s="45" t="s">
        <v>17</v>
      </c>
    </row>
    <row r="27" spans="1:11" ht="15" x14ac:dyDescent="0.15">
      <c r="A27" s="45" t="s">
        <v>373</v>
      </c>
      <c r="B27" s="45">
        <v>187</v>
      </c>
      <c r="C27" s="45">
        <v>100</v>
      </c>
      <c r="D27" s="45">
        <v>100</v>
      </c>
      <c r="E27" s="45">
        <v>8</v>
      </c>
      <c r="F27" s="45">
        <v>32.700000000000003</v>
      </c>
      <c r="G27" s="45">
        <v>59.2</v>
      </c>
      <c r="H27" s="45">
        <v>26.2</v>
      </c>
      <c r="I27" s="45">
        <v>38.5</v>
      </c>
      <c r="J27" s="45">
        <v>0</v>
      </c>
      <c r="K27" s="45" t="s">
        <v>17</v>
      </c>
    </row>
    <row r="28" spans="1:11" ht="15" x14ac:dyDescent="0.15">
      <c r="A28" s="45" t="s">
        <v>374</v>
      </c>
      <c r="B28" s="45">
        <v>788</v>
      </c>
      <c r="C28" s="45">
        <v>100</v>
      </c>
      <c r="D28" s="45">
        <v>98.12</v>
      </c>
      <c r="E28" s="45">
        <v>7</v>
      </c>
      <c r="F28" s="45">
        <v>585.5</v>
      </c>
      <c r="G28" s="45">
        <v>724.1</v>
      </c>
      <c r="H28" s="45">
        <v>553.20000000000005</v>
      </c>
      <c r="I28" s="45">
        <v>630.70000000000005</v>
      </c>
      <c r="J28" s="45">
        <v>1</v>
      </c>
      <c r="K28" s="45" t="s">
        <v>17</v>
      </c>
    </row>
    <row r="29" spans="1:11" ht="15" x14ac:dyDescent="0.15">
      <c r="A29" s="45" t="s">
        <v>375</v>
      </c>
      <c r="B29" s="45">
        <v>96</v>
      </c>
      <c r="C29" s="45">
        <v>100</v>
      </c>
      <c r="D29" s="45">
        <v>100</v>
      </c>
      <c r="E29" s="45">
        <v>6</v>
      </c>
      <c r="F29" s="45">
        <v>99.7</v>
      </c>
      <c r="G29" s="45">
        <v>123.5</v>
      </c>
      <c r="H29" s="45">
        <v>92.3</v>
      </c>
      <c r="I29" s="45">
        <v>106.5</v>
      </c>
      <c r="J29" s="45">
        <v>0</v>
      </c>
      <c r="K29" s="45" t="s">
        <v>17</v>
      </c>
    </row>
    <row r="30" spans="1:11" ht="15" x14ac:dyDescent="0.15">
      <c r="A30" s="45" t="s">
        <v>376</v>
      </c>
      <c r="B30" s="45">
        <v>34</v>
      </c>
      <c r="C30" s="45">
        <v>100</v>
      </c>
      <c r="D30" s="45">
        <v>100</v>
      </c>
      <c r="E30" s="45">
        <v>6</v>
      </c>
      <c r="F30" s="45">
        <v>54.7</v>
      </c>
      <c r="G30" s="45">
        <v>62</v>
      </c>
      <c r="H30" s="45">
        <v>53.2</v>
      </c>
      <c r="I30" s="45">
        <v>58.3</v>
      </c>
      <c r="J30" s="45">
        <v>0</v>
      </c>
      <c r="K30" s="45" t="s">
        <v>17</v>
      </c>
    </row>
    <row r="31" spans="1:11" ht="15" x14ac:dyDescent="0.15">
      <c r="A31" s="45" t="s">
        <v>377</v>
      </c>
      <c r="B31" s="45">
        <v>100</v>
      </c>
      <c r="C31" s="45">
        <v>100</v>
      </c>
      <c r="D31" s="45">
        <v>100</v>
      </c>
      <c r="E31" s="45">
        <v>5</v>
      </c>
      <c r="F31" s="45">
        <v>78.2</v>
      </c>
      <c r="G31" s="45">
        <v>99.1</v>
      </c>
      <c r="H31" s="45">
        <v>68.400000000000006</v>
      </c>
      <c r="I31" s="45">
        <v>85.6</v>
      </c>
      <c r="J31" s="45">
        <v>0</v>
      </c>
      <c r="K31" s="45" t="s">
        <v>17</v>
      </c>
    </row>
    <row r="32" spans="1:11" ht="15" x14ac:dyDescent="0.15">
      <c r="A32" s="45" t="s">
        <v>378</v>
      </c>
      <c r="B32" s="45">
        <v>66</v>
      </c>
      <c r="C32" s="45">
        <v>100</v>
      </c>
      <c r="D32" s="45">
        <v>100</v>
      </c>
      <c r="E32" s="45">
        <v>6</v>
      </c>
      <c r="F32" s="45">
        <v>38.5</v>
      </c>
      <c r="G32" s="45">
        <v>60</v>
      </c>
      <c r="H32" s="45">
        <v>30.6</v>
      </c>
      <c r="I32" s="45">
        <v>45.8</v>
      </c>
      <c r="J32" s="45">
        <v>0</v>
      </c>
      <c r="K32" s="45" t="s">
        <v>17</v>
      </c>
    </row>
    <row r="33" spans="1:11" ht="15" x14ac:dyDescent="0.15">
      <c r="A33" s="45" t="s">
        <v>379</v>
      </c>
      <c r="B33" s="45">
        <v>39</v>
      </c>
      <c r="C33" s="45">
        <v>100</v>
      </c>
      <c r="D33" s="45">
        <v>100</v>
      </c>
      <c r="E33" s="45">
        <v>6</v>
      </c>
      <c r="F33" s="45">
        <v>30.3</v>
      </c>
      <c r="G33" s="45">
        <v>48.5</v>
      </c>
      <c r="H33" s="45">
        <v>23.9</v>
      </c>
      <c r="I33" s="45">
        <v>38.5</v>
      </c>
      <c r="J33" s="45">
        <v>0</v>
      </c>
      <c r="K33" s="45" t="s">
        <v>17</v>
      </c>
    </row>
    <row r="34" spans="1:11" ht="15" x14ac:dyDescent="0.15">
      <c r="A34" s="45" t="s">
        <v>380</v>
      </c>
      <c r="B34" s="45">
        <v>105</v>
      </c>
      <c r="C34" s="45">
        <v>100</v>
      </c>
      <c r="D34" s="45">
        <v>86.41</v>
      </c>
      <c r="E34" s="45">
        <v>13</v>
      </c>
      <c r="F34" s="45">
        <v>53.2</v>
      </c>
      <c r="G34" s="45">
        <v>79.7</v>
      </c>
      <c r="H34" s="45">
        <v>49.5</v>
      </c>
      <c r="I34" s="45">
        <v>62.3</v>
      </c>
      <c r="J34" s="45">
        <v>0</v>
      </c>
      <c r="K34" s="45" t="s">
        <v>17</v>
      </c>
    </row>
    <row r="35" spans="1:11" ht="15" x14ac:dyDescent="0.15">
      <c r="A35" s="45" t="s">
        <v>381</v>
      </c>
      <c r="B35" s="45">
        <v>112</v>
      </c>
      <c r="C35" s="45">
        <v>100</v>
      </c>
      <c r="D35" s="45">
        <v>100</v>
      </c>
      <c r="E35" s="45">
        <v>5</v>
      </c>
      <c r="F35" s="45">
        <v>83</v>
      </c>
      <c r="G35" s="45">
        <v>103.7</v>
      </c>
      <c r="H35" s="45">
        <v>78.400000000000006</v>
      </c>
      <c r="I35" s="45">
        <v>89.1</v>
      </c>
      <c r="J35" s="45">
        <v>0</v>
      </c>
      <c r="K35" s="45" t="s">
        <v>17</v>
      </c>
    </row>
    <row r="36" spans="1:11" ht="15" x14ac:dyDescent="0.15">
      <c r="A36" s="45" t="s">
        <v>382</v>
      </c>
      <c r="B36" s="45">
        <v>337</v>
      </c>
      <c r="C36" s="45">
        <v>100</v>
      </c>
      <c r="D36" s="45">
        <v>100</v>
      </c>
      <c r="E36" s="45">
        <v>5</v>
      </c>
      <c r="F36" s="45">
        <v>185.4</v>
      </c>
      <c r="G36" s="45">
        <v>254</v>
      </c>
      <c r="H36" s="45">
        <v>153.6</v>
      </c>
      <c r="I36" s="45">
        <v>198.3</v>
      </c>
      <c r="J36" s="45">
        <v>0</v>
      </c>
      <c r="K36" s="45" t="s">
        <v>17</v>
      </c>
    </row>
    <row r="37" spans="1:11" ht="15" x14ac:dyDescent="0.15">
      <c r="A37" s="45" t="s">
        <v>383</v>
      </c>
      <c r="B37" s="45">
        <v>119</v>
      </c>
      <c r="C37" s="45">
        <v>100</v>
      </c>
      <c r="D37" s="45">
        <v>100</v>
      </c>
      <c r="E37" s="45">
        <v>4</v>
      </c>
      <c r="F37" s="45">
        <v>103.3</v>
      </c>
      <c r="G37" s="45">
        <v>133.5</v>
      </c>
      <c r="H37" s="45">
        <v>92.8</v>
      </c>
      <c r="I37" s="45">
        <v>111.4</v>
      </c>
      <c r="J37" s="45">
        <v>0</v>
      </c>
      <c r="K37" s="45" t="s">
        <v>17</v>
      </c>
    </row>
    <row r="38" spans="1:11" ht="15" x14ac:dyDescent="0.15">
      <c r="A38" s="45" t="s">
        <v>384</v>
      </c>
      <c r="B38" s="45">
        <v>277</v>
      </c>
      <c r="C38" s="45">
        <v>100</v>
      </c>
      <c r="D38" s="45">
        <v>100</v>
      </c>
      <c r="E38" s="45">
        <v>5</v>
      </c>
      <c r="F38" s="45">
        <v>117.1</v>
      </c>
      <c r="G38" s="45">
        <v>177.5</v>
      </c>
      <c r="H38" s="45">
        <v>104</v>
      </c>
      <c r="I38" s="45">
        <v>131.19999999999999</v>
      </c>
      <c r="J38" s="45">
        <v>0</v>
      </c>
      <c r="K38" s="45" t="s">
        <v>17</v>
      </c>
    </row>
    <row r="39" spans="1:11" ht="15" x14ac:dyDescent="0.15">
      <c r="A39" s="45" t="s">
        <v>385</v>
      </c>
      <c r="B39" s="45">
        <v>51</v>
      </c>
      <c r="C39" s="45">
        <v>100</v>
      </c>
      <c r="D39" s="45">
        <v>100</v>
      </c>
      <c r="E39" s="45">
        <v>6</v>
      </c>
      <c r="F39" s="45">
        <v>68.3</v>
      </c>
      <c r="G39" s="45">
        <v>74.2</v>
      </c>
      <c r="H39" s="45">
        <v>64.599999999999994</v>
      </c>
      <c r="I39" s="45">
        <v>70.900000000000006</v>
      </c>
      <c r="J39" s="45">
        <v>0</v>
      </c>
      <c r="K39" s="45" t="s">
        <v>17</v>
      </c>
    </row>
    <row r="40" spans="1:11" ht="15" x14ac:dyDescent="0.15">
      <c r="A40" s="45" t="s">
        <v>386</v>
      </c>
      <c r="B40" s="45">
        <v>150</v>
      </c>
      <c r="C40" s="45">
        <v>100</v>
      </c>
      <c r="D40" s="45">
        <v>100</v>
      </c>
      <c r="E40" s="45">
        <v>6</v>
      </c>
      <c r="F40" s="45">
        <v>67.3</v>
      </c>
      <c r="G40" s="45">
        <v>110.8</v>
      </c>
      <c r="H40" s="45">
        <v>43.8</v>
      </c>
      <c r="I40" s="45">
        <v>77.5</v>
      </c>
      <c r="J40" s="45">
        <v>0</v>
      </c>
      <c r="K40" s="45" t="s">
        <v>17</v>
      </c>
    </row>
    <row r="41" spans="1:11" ht="15" x14ac:dyDescent="0.15">
      <c r="A41" s="45" t="s">
        <v>387</v>
      </c>
      <c r="B41" s="45">
        <v>344</v>
      </c>
      <c r="C41" s="45">
        <v>100</v>
      </c>
      <c r="D41" s="45">
        <v>100</v>
      </c>
      <c r="E41" s="45">
        <v>5</v>
      </c>
      <c r="F41" s="45">
        <v>69.3</v>
      </c>
      <c r="G41" s="45">
        <v>163</v>
      </c>
      <c r="H41" s="45">
        <v>38.1</v>
      </c>
      <c r="I41" s="45">
        <v>84.6</v>
      </c>
      <c r="J41" s="45">
        <v>0</v>
      </c>
      <c r="K41" s="45" t="s">
        <v>17</v>
      </c>
    </row>
    <row r="42" spans="1:11" ht="15" x14ac:dyDescent="0.15">
      <c r="A42" s="45" t="s">
        <v>388</v>
      </c>
      <c r="B42" s="45">
        <v>54</v>
      </c>
      <c r="C42" s="45">
        <v>100</v>
      </c>
      <c r="D42" s="45">
        <v>100</v>
      </c>
      <c r="E42" s="45">
        <v>25</v>
      </c>
      <c r="F42" s="45">
        <v>57.1</v>
      </c>
      <c r="G42" s="45">
        <v>64.7</v>
      </c>
      <c r="H42" s="45">
        <v>51.9</v>
      </c>
      <c r="I42" s="45">
        <v>60.9</v>
      </c>
      <c r="J42" s="45">
        <v>0</v>
      </c>
      <c r="K42" s="45" t="s">
        <v>17</v>
      </c>
    </row>
    <row r="43" spans="1:11" ht="15" x14ac:dyDescent="0.15">
      <c r="A43" s="45" t="s">
        <v>389</v>
      </c>
      <c r="B43" s="45">
        <v>38</v>
      </c>
      <c r="C43" s="45">
        <v>100</v>
      </c>
      <c r="D43" s="45">
        <v>100</v>
      </c>
      <c r="E43" s="45">
        <v>10</v>
      </c>
      <c r="F43" s="45">
        <v>63.7</v>
      </c>
      <c r="G43" s="45">
        <v>72.400000000000006</v>
      </c>
      <c r="H43" s="45">
        <v>58.5</v>
      </c>
      <c r="I43" s="45">
        <v>66.900000000000006</v>
      </c>
      <c r="J43" s="45">
        <v>0</v>
      </c>
      <c r="K43" s="45" t="s">
        <v>17</v>
      </c>
    </row>
    <row r="44" spans="1:11" ht="15" x14ac:dyDescent="0.15">
      <c r="A44" s="45" t="s">
        <v>390</v>
      </c>
      <c r="B44" s="45">
        <v>19</v>
      </c>
      <c r="C44" s="45">
        <v>100</v>
      </c>
      <c r="D44" s="45">
        <v>100</v>
      </c>
      <c r="E44" s="45">
        <v>8</v>
      </c>
      <c r="F44" s="45">
        <v>36.1</v>
      </c>
      <c r="G44" s="45">
        <v>43.2</v>
      </c>
      <c r="H44" s="45">
        <v>32.299999999999997</v>
      </c>
      <c r="I44" s="45">
        <v>39.4</v>
      </c>
      <c r="J44" s="45">
        <v>0</v>
      </c>
      <c r="K44" s="45" t="s">
        <v>17</v>
      </c>
    </row>
    <row r="45" spans="1:11" ht="15" x14ac:dyDescent="0.15">
      <c r="A45" s="45" t="s">
        <v>391</v>
      </c>
      <c r="B45" s="45">
        <v>50</v>
      </c>
      <c r="C45" s="45">
        <v>100</v>
      </c>
      <c r="D45" s="45">
        <v>100</v>
      </c>
      <c r="E45" s="45">
        <v>6</v>
      </c>
      <c r="F45" s="45">
        <v>71.900000000000006</v>
      </c>
      <c r="G45" s="45">
        <v>78.5</v>
      </c>
      <c r="H45" s="45">
        <v>67.2</v>
      </c>
      <c r="I45" s="45">
        <v>75.099999999999994</v>
      </c>
      <c r="J45" s="45">
        <v>0</v>
      </c>
      <c r="K45" s="45" t="s">
        <v>17</v>
      </c>
    </row>
    <row r="46" spans="1:11" ht="15" x14ac:dyDescent="0.15">
      <c r="A46" s="45" t="s">
        <v>392</v>
      </c>
      <c r="B46" s="45">
        <v>120</v>
      </c>
      <c r="C46" s="45">
        <v>100</v>
      </c>
      <c r="D46" s="45">
        <v>100</v>
      </c>
      <c r="E46" s="45">
        <v>8</v>
      </c>
      <c r="F46" s="45">
        <v>122.7</v>
      </c>
      <c r="G46" s="45">
        <v>148.1</v>
      </c>
      <c r="H46" s="45">
        <v>114.2</v>
      </c>
      <c r="I46" s="45">
        <v>130.6</v>
      </c>
      <c r="J46" s="45">
        <v>0</v>
      </c>
      <c r="K46" s="45" t="s">
        <v>17</v>
      </c>
    </row>
    <row r="47" spans="1:11" ht="15" x14ac:dyDescent="0.15">
      <c r="A47" s="45" t="s">
        <v>393</v>
      </c>
      <c r="B47" s="45">
        <v>100</v>
      </c>
      <c r="C47" s="45">
        <v>100</v>
      </c>
      <c r="D47" s="45">
        <v>100</v>
      </c>
      <c r="E47" s="45">
        <v>5</v>
      </c>
      <c r="F47" s="45">
        <v>53.7</v>
      </c>
      <c r="G47" s="45">
        <v>87.3</v>
      </c>
      <c r="H47" s="45">
        <v>41.9</v>
      </c>
      <c r="I47" s="45">
        <v>64.900000000000006</v>
      </c>
      <c r="J47" s="45">
        <v>0</v>
      </c>
      <c r="K47" s="45" t="s">
        <v>17</v>
      </c>
    </row>
    <row r="48" spans="1:11" ht="15" x14ac:dyDescent="0.15">
      <c r="A48" s="45" t="s">
        <v>394</v>
      </c>
      <c r="B48" s="45">
        <v>297</v>
      </c>
      <c r="C48" s="45">
        <v>100</v>
      </c>
      <c r="D48" s="45">
        <v>100</v>
      </c>
      <c r="E48" s="45">
        <v>5</v>
      </c>
      <c r="F48" s="45">
        <v>84.7</v>
      </c>
      <c r="G48" s="45">
        <v>147.30000000000001</v>
      </c>
      <c r="H48" s="45">
        <v>69.8</v>
      </c>
      <c r="I48" s="45">
        <v>101</v>
      </c>
      <c r="J48" s="45">
        <v>0</v>
      </c>
      <c r="K48" s="45" t="s">
        <v>17</v>
      </c>
    </row>
    <row r="49" spans="1:11" ht="15" x14ac:dyDescent="0.15">
      <c r="A49" s="45" t="s">
        <v>395</v>
      </c>
      <c r="B49" s="45">
        <v>55</v>
      </c>
      <c r="C49" s="45">
        <v>100</v>
      </c>
      <c r="D49" s="45">
        <v>100</v>
      </c>
      <c r="E49" s="45">
        <v>14</v>
      </c>
      <c r="F49" s="45">
        <v>77.099999999999994</v>
      </c>
      <c r="G49" s="45">
        <v>84.9</v>
      </c>
      <c r="H49" s="45">
        <v>73.900000000000006</v>
      </c>
      <c r="I49" s="45">
        <v>80.900000000000006</v>
      </c>
      <c r="J49" s="45">
        <v>0</v>
      </c>
      <c r="K49" s="45" t="s">
        <v>17</v>
      </c>
    </row>
    <row r="50" spans="1:11" ht="15" x14ac:dyDescent="0.15">
      <c r="A50" s="45" t="s">
        <v>396</v>
      </c>
      <c r="B50" s="45">
        <v>20</v>
      </c>
      <c r="C50" s="45">
        <v>100</v>
      </c>
      <c r="D50" s="45">
        <v>100</v>
      </c>
      <c r="E50" s="45">
        <v>9</v>
      </c>
      <c r="F50" s="45">
        <v>443.6</v>
      </c>
      <c r="G50" s="45">
        <v>447.4</v>
      </c>
      <c r="H50" s="45">
        <v>441.7</v>
      </c>
      <c r="I50" s="45">
        <v>445.5</v>
      </c>
      <c r="J50" s="45">
        <v>0</v>
      </c>
      <c r="K50" s="45" t="s">
        <v>46</v>
      </c>
    </row>
    <row r="51" spans="1:11" ht="15" x14ac:dyDescent="0.15">
      <c r="A51" s="45" t="s">
        <v>397</v>
      </c>
      <c r="B51" s="45">
        <v>41</v>
      </c>
      <c r="C51" s="45">
        <v>100</v>
      </c>
      <c r="D51" s="45">
        <v>100</v>
      </c>
      <c r="E51" s="45">
        <v>14</v>
      </c>
      <c r="F51" s="45">
        <v>64.7</v>
      </c>
      <c r="G51" s="45">
        <v>73.099999999999994</v>
      </c>
      <c r="H51" s="45">
        <v>62</v>
      </c>
      <c r="I51" s="45">
        <v>67.8</v>
      </c>
      <c r="J51" s="45">
        <v>0</v>
      </c>
      <c r="K51" s="45" t="s">
        <v>17</v>
      </c>
    </row>
    <row r="52" spans="1:11" ht="15" x14ac:dyDescent="0.15">
      <c r="A52" s="45" t="s">
        <v>398</v>
      </c>
      <c r="B52" s="45">
        <v>18</v>
      </c>
      <c r="C52" s="45">
        <v>100</v>
      </c>
      <c r="D52" s="45">
        <v>100</v>
      </c>
      <c r="E52" s="45">
        <v>15</v>
      </c>
      <c r="F52" s="45">
        <v>39.5</v>
      </c>
      <c r="G52" s="45">
        <v>45.1</v>
      </c>
      <c r="H52" s="45">
        <v>38.700000000000003</v>
      </c>
      <c r="I52" s="45">
        <v>43</v>
      </c>
      <c r="J52" s="45">
        <v>0</v>
      </c>
      <c r="K52" s="45" t="s">
        <v>17</v>
      </c>
    </row>
    <row r="53" spans="1:11" ht="15" x14ac:dyDescent="0.15">
      <c r="A53" s="45" t="s">
        <v>399</v>
      </c>
      <c r="B53" s="45">
        <v>300</v>
      </c>
      <c r="C53" s="45">
        <v>100</v>
      </c>
      <c r="D53" s="45">
        <v>100</v>
      </c>
      <c r="E53" s="45">
        <v>5</v>
      </c>
      <c r="F53" s="45">
        <v>117.2</v>
      </c>
      <c r="G53" s="45">
        <v>168.7</v>
      </c>
      <c r="H53" s="45">
        <v>108.9</v>
      </c>
      <c r="I53" s="45">
        <v>130.1</v>
      </c>
      <c r="J53" s="45">
        <v>0</v>
      </c>
      <c r="K53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3:K15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400</v>
      </c>
      <c r="B4" s="48">
        <f>SUM(B8:B15)</f>
        <v>1765</v>
      </c>
      <c r="C4" s="47">
        <f>SUMPRODUCT(B8:B15,C8:C15)/SUM(B8:B15)</f>
        <v>100</v>
      </c>
      <c r="D4" s="47">
        <f>SUMPRODUCT(B8:B15,D8:D15)/SUM(B8:B15)</f>
        <v>100</v>
      </c>
      <c r="E4" s="47">
        <f>SUMPRODUCT(B8:B15,E8:E15)/SUM(B8:B15)</f>
        <v>16.826062322946175</v>
      </c>
      <c r="F4" s="47">
        <f>SUMPRODUCT(B8:B15,F8:F15)/SUM(B8:B15)</f>
        <v>263.30770538243621</v>
      </c>
      <c r="G4" s="47">
        <f>SUMPRODUCT(B8:B15,G8:G15)/SUM(B8:B15)</f>
        <v>408.07138810198296</v>
      </c>
      <c r="H4" s="47">
        <f>SUMPRODUCT(B8:B15,H8:H15)/SUM(B8:B15)</f>
        <v>243.29609065155802</v>
      </c>
      <c r="I4" s="47">
        <f>SUMPRODUCT(B8:B15,I8:I15)/SUM(B8:B15)</f>
        <v>297.1951841359774</v>
      </c>
      <c r="J4" s="48">
        <f>SUMIFS(B8:B15,K8:K15,"=Fibre")</f>
        <v>1765</v>
      </c>
      <c r="K4" s="48">
        <f>SUMIFS(B8:B15,K8:K15,"=Fibrage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9">
        <f>J4/B4</f>
        <v>1</v>
      </c>
      <c r="K5" s="49">
        <f>K4/B4</f>
        <v>0</v>
      </c>
    </row>
    <row r="7" spans="1:11" ht="60" x14ac:dyDescent="0.15">
      <c r="A7" s="46" t="s">
        <v>13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14</v>
      </c>
      <c r="K7" s="46" t="s">
        <v>15</v>
      </c>
    </row>
    <row r="8" spans="1:11" ht="15" x14ac:dyDescent="0.15">
      <c r="A8" s="50" t="s">
        <v>401</v>
      </c>
      <c r="B8" s="50">
        <v>56</v>
      </c>
      <c r="C8" s="50">
        <v>100</v>
      </c>
      <c r="D8" s="50">
        <v>100</v>
      </c>
      <c r="E8" s="50">
        <v>13</v>
      </c>
      <c r="F8" s="50">
        <v>37.799999999999997</v>
      </c>
      <c r="G8" s="50">
        <v>56.8</v>
      </c>
      <c r="H8" s="50">
        <v>24.9</v>
      </c>
      <c r="I8" s="50">
        <v>44.9</v>
      </c>
      <c r="J8" s="50">
        <v>0</v>
      </c>
      <c r="K8" s="50" t="s">
        <v>17</v>
      </c>
    </row>
    <row r="9" spans="1:11" ht="15" x14ac:dyDescent="0.15">
      <c r="A9" s="50" t="s">
        <v>402</v>
      </c>
      <c r="B9" s="50">
        <v>170</v>
      </c>
      <c r="C9" s="50">
        <v>100</v>
      </c>
      <c r="D9" s="50">
        <v>100</v>
      </c>
      <c r="E9" s="50">
        <v>14</v>
      </c>
      <c r="F9" s="50">
        <v>762.3</v>
      </c>
      <c r="G9" s="50">
        <v>850.7</v>
      </c>
      <c r="H9" s="50">
        <v>748.5</v>
      </c>
      <c r="I9" s="50">
        <v>788.8</v>
      </c>
      <c r="J9" s="50">
        <v>0</v>
      </c>
      <c r="K9" s="50" t="s">
        <v>17</v>
      </c>
    </row>
    <row r="10" spans="1:11" ht="30" x14ac:dyDescent="0.15">
      <c r="A10" s="50" t="s">
        <v>403</v>
      </c>
      <c r="B10" s="50">
        <v>571</v>
      </c>
      <c r="C10" s="50">
        <v>100</v>
      </c>
      <c r="D10" s="50">
        <v>100</v>
      </c>
      <c r="E10" s="50">
        <v>16</v>
      </c>
      <c r="F10" s="50">
        <v>16</v>
      </c>
      <c r="G10" s="50">
        <v>198.1</v>
      </c>
      <c r="H10" s="50">
        <v>9.1999999999999993</v>
      </c>
      <c r="I10" s="50">
        <v>60.8</v>
      </c>
      <c r="J10" s="50">
        <v>0</v>
      </c>
      <c r="K10" s="50" t="s">
        <v>17</v>
      </c>
    </row>
    <row r="11" spans="1:11" ht="15" x14ac:dyDescent="0.15">
      <c r="A11" s="50" t="s">
        <v>404</v>
      </c>
      <c r="B11" s="50">
        <v>611</v>
      </c>
      <c r="C11" s="50">
        <v>100</v>
      </c>
      <c r="D11" s="50">
        <v>100</v>
      </c>
      <c r="E11" s="50">
        <v>19</v>
      </c>
      <c r="F11" s="50">
        <v>509.2</v>
      </c>
      <c r="G11" s="50">
        <v>713.9</v>
      </c>
      <c r="H11" s="50">
        <v>466</v>
      </c>
      <c r="I11" s="50">
        <v>552.6</v>
      </c>
      <c r="J11" s="50">
        <v>0</v>
      </c>
      <c r="K11" s="50" t="s">
        <v>17</v>
      </c>
    </row>
    <row r="12" spans="1:11" ht="15" x14ac:dyDescent="0.15">
      <c r="A12" s="50" t="s">
        <v>405</v>
      </c>
      <c r="B12" s="50">
        <v>76</v>
      </c>
      <c r="C12" s="50">
        <v>100</v>
      </c>
      <c r="D12" s="50">
        <v>100</v>
      </c>
      <c r="E12" s="50">
        <v>26</v>
      </c>
      <c r="F12" s="50">
        <v>67.099999999999994</v>
      </c>
      <c r="G12" s="50">
        <v>77.5</v>
      </c>
      <c r="H12" s="50">
        <v>63.3</v>
      </c>
      <c r="I12" s="50">
        <v>70.7</v>
      </c>
      <c r="J12" s="50">
        <v>0</v>
      </c>
      <c r="K12" s="50" t="s">
        <v>17</v>
      </c>
    </row>
    <row r="13" spans="1:11" ht="15" x14ac:dyDescent="0.15">
      <c r="A13" s="50" t="s">
        <v>406</v>
      </c>
      <c r="B13" s="50">
        <v>81</v>
      </c>
      <c r="C13" s="50">
        <v>100</v>
      </c>
      <c r="D13" s="50">
        <v>100</v>
      </c>
      <c r="E13" s="50">
        <v>13</v>
      </c>
      <c r="F13" s="50">
        <v>34.299999999999997</v>
      </c>
      <c r="G13" s="50">
        <v>64.2</v>
      </c>
      <c r="H13" s="50">
        <v>30.6</v>
      </c>
      <c r="I13" s="50">
        <v>44.9</v>
      </c>
      <c r="J13" s="50">
        <v>0</v>
      </c>
      <c r="K13" s="50" t="s">
        <v>17</v>
      </c>
    </row>
    <row r="14" spans="1:11" ht="15" x14ac:dyDescent="0.15">
      <c r="A14" s="50" t="s">
        <v>407</v>
      </c>
      <c r="B14" s="50">
        <v>96</v>
      </c>
      <c r="C14" s="50">
        <v>100</v>
      </c>
      <c r="D14" s="50">
        <v>100</v>
      </c>
      <c r="E14" s="50">
        <v>12</v>
      </c>
      <c r="F14" s="50">
        <v>38.1</v>
      </c>
      <c r="G14" s="50">
        <v>68.3</v>
      </c>
      <c r="H14" s="50">
        <v>29.3</v>
      </c>
      <c r="I14" s="50">
        <v>45.4</v>
      </c>
      <c r="J14" s="50">
        <v>0</v>
      </c>
      <c r="K14" s="50" t="s">
        <v>17</v>
      </c>
    </row>
    <row r="15" spans="1:11" ht="15" x14ac:dyDescent="0.15">
      <c r="A15" s="50" t="s">
        <v>408</v>
      </c>
      <c r="B15" s="50">
        <v>104</v>
      </c>
      <c r="C15" s="50">
        <v>100</v>
      </c>
      <c r="D15" s="50">
        <v>100</v>
      </c>
      <c r="E15" s="50">
        <v>16</v>
      </c>
      <c r="F15" s="50">
        <v>11.9</v>
      </c>
      <c r="G15" s="50">
        <v>52.8</v>
      </c>
      <c r="H15" s="50">
        <v>6.7</v>
      </c>
      <c r="I15" s="50">
        <v>21.3</v>
      </c>
      <c r="J15" s="50">
        <v>0</v>
      </c>
      <c r="K15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3:K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409</v>
      </c>
      <c r="B4" s="53">
        <f>SUM(B8:B8)</f>
        <v>32</v>
      </c>
      <c r="C4" s="52">
        <f>SUMPRODUCT(B8:B8,C8:C8)/SUM(B8:B8)</f>
        <v>100</v>
      </c>
      <c r="D4" s="52">
        <f>SUMPRODUCT(B8:B8,D8:D8)/SUM(B8:B8)</f>
        <v>100</v>
      </c>
      <c r="E4" s="52">
        <f>SUMPRODUCT(B8:B8,E8:E8)/SUM(B8:B8)</f>
        <v>74</v>
      </c>
      <c r="F4" s="52">
        <f>SUMPRODUCT(B8:B8,F8:F8)/SUM(B8:B8)</f>
        <v>6.2</v>
      </c>
      <c r="G4" s="52">
        <f>SUMPRODUCT(B8:B8,G8:G8)/SUM(B8:B8)</f>
        <v>8.6999999999999993</v>
      </c>
      <c r="H4" s="52">
        <f>SUMPRODUCT(B8:B8,H8:H8)/SUM(B8:B8)</f>
        <v>5.3</v>
      </c>
      <c r="I4" s="52">
        <f>SUMPRODUCT(B8:B8,I8:I8)/SUM(B8:B8)</f>
        <v>7.9</v>
      </c>
      <c r="J4" s="53">
        <f>SUMIFS(B8:B8,K8:K8,"=Fibre")</f>
        <v>0</v>
      </c>
      <c r="K4" s="53">
        <f>SUMIFS(B8:B8,K8:K8,"=Fibrage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4">
        <f>J4/B4</f>
        <v>0</v>
      </c>
      <c r="K5" s="54">
        <f>K4/B4</f>
        <v>0</v>
      </c>
    </row>
    <row r="7" spans="1:11" ht="60" x14ac:dyDescent="0.15">
      <c r="A7" s="51" t="s">
        <v>13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14</v>
      </c>
      <c r="K7" s="51" t="s">
        <v>15</v>
      </c>
    </row>
    <row r="8" spans="1:11" ht="15" x14ac:dyDescent="0.15">
      <c r="A8" s="55" t="s">
        <v>410</v>
      </c>
      <c r="B8" s="55">
        <v>32</v>
      </c>
      <c r="C8" s="55">
        <v>100</v>
      </c>
      <c r="D8" s="55">
        <v>100</v>
      </c>
      <c r="E8" s="55">
        <v>74</v>
      </c>
      <c r="F8" s="55">
        <v>6.2</v>
      </c>
      <c r="G8" s="55">
        <v>8.6999999999999993</v>
      </c>
      <c r="H8" s="55">
        <v>5.3</v>
      </c>
      <c r="I8" s="55">
        <v>7.9</v>
      </c>
      <c r="J8" s="55">
        <v>0</v>
      </c>
      <c r="K8" s="55" t="s">
        <v>46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3:K56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411</v>
      </c>
      <c r="B4" s="58">
        <f>SUM(B8:B56)</f>
        <v>9057</v>
      </c>
      <c r="C4" s="57">
        <f>SUMPRODUCT(B8:B56,C8:C56)/SUM(B8:B56)</f>
        <v>99.868627580876677</v>
      </c>
      <c r="D4" s="57">
        <f>SUMPRODUCT(B8:B56,D8:D56)/SUM(B8:B56)</f>
        <v>99.833867726620284</v>
      </c>
      <c r="E4" s="57">
        <f>SUMPRODUCT(B8:B56,E8:E56)/SUM(B8:B56)</f>
        <v>12.496742850833609</v>
      </c>
      <c r="F4" s="57">
        <f>SUMPRODUCT(B8:B56,F8:F56)/SUM(B8:B56)</f>
        <v>85.805233521033458</v>
      </c>
      <c r="G4" s="57">
        <f>SUMPRODUCT(B8:B56,G8:G56)/SUM(B8:B56)</f>
        <v>153.37528983106989</v>
      </c>
      <c r="H4" s="57">
        <f>SUMPRODUCT(B8:B56,H8:H56)/SUM(B8:B56)</f>
        <v>70.073225129733899</v>
      </c>
      <c r="I4" s="57">
        <f>SUMPRODUCT(B8:B56,I8:I56)/SUM(B8:B56)</f>
        <v>101.7280446063818</v>
      </c>
      <c r="J4" s="58">
        <f>SUMIFS(B8:B56,K8:K56,"=Fibre")</f>
        <v>9057</v>
      </c>
      <c r="K4" s="58">
        <f>SUMIFS(B8:B56,K8:K56,"=Fibrage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9">
        <f>J4/B4</f>
        <v>1</v>
      </c>
      <c r="K5" s="59">
        <f>K4/B4</f>
        <v>0</v>
      </c>
    </row>
    <row r="7" spans="1:11" ht="60" x14ac:dyDescent="0.15">
      <c r="A7" s="56" t="s">
        <v>13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14</v>
      </c>
      <c r="K7" s="56" t="s">
        <v>15</v>
      </c>
    </row>
    <row r="8" spans="1:11" ht="15" x14ac:dyDescent="0.15">
      <c r="A8" s="60" t="s">
        <v>412</v>
      </c>
      <c r="B8" s="60">
        <v>122</v>
      </c>
      <c r="C8" s="60">
        <v>100</v>
      </c>
      <c r="D8" s="60">
        <v>100</v>
      </c>
      <c r="E8" s="60">
        <v>9</v>
      </c>
      <c r="F8" s="60">
        <v>32.6</v>
      </c>
      <c r="G8" s="60">
        <v>79.8</v>
      </c>
      <c r="H8" s="60">
        <v>19.3</v>
      </c>
      <c r="I8" s="60">
        <v>43.4</v>
      </c>
      <c r="J8" s="60">
        <v>0</v>
      </c>
      <c r="K8" s="60" t="s">
        <v>17</v>
      </c>
    </row>
    <row r="9" spans="1:11" ht="15" x14ac:dyDescent="0.15">
      <c r="A9" s="60" t="s">
        <v>413</v>
      </c>
      <c r="B9" s="60">
        <v>283</v>
      </c>
      <c r="C9" s="60">
        <v>100</v>
      </c>
      <c r="D9" s="60">
        <v>100</v>
      </c>
      <c r="E9" s="60">
        <v>9</v>
      </c>
      <c r="F9" s="60">
        <v>58.1</v>
      </c>
      <c r="G9" s="60">
        <v>179.5</v>
      </c>
      <c r="H9" s="60">
        <v>43.1</v>
      </c>
      <c r="I9" s="60">
        <v>86.5</v>
      </c>
      <c r="J9" s="60">
        <v>0</v>
      </c>
      <c r="K9" s="60" t="s">
        <v>17</v>
      </c>
    </row>
    <row r="10" spans="1:11" ht="15" x14ac:dyDescent="0.15">
      <c r="A10" s="60" t="s">
        <v>414</v>
      </c>
      <c r="B10" s="60">
        <v>144</v>
      </c>
      <c r="C10" s="60">
        <v>100</v>
      </c>
      <c r="D10" s="60">
        <v>100</v>
      </c>
      <c r="E10" s="60">
        <v>9</v>
      </c>
      <c r="F10" s="60">
        <v>48.3</v>
      </c>
      <c r="G10" s="60">
        <v>90.8</v>
      </c>
      <c r="H10" s="60">
        <v>38.5</v>
      </c>
      <c r="I10" s="60">
        <v>56</v>
      </c>
      <c r="J10" s="60">
        <v>0</v>
      </c>
      <c r="K10" s="60" t="s">
        <v>17</v>
      </c>
    </row>
    <row r="11" spans="1:11" ht="15" x14ac:dyDescent="0.15">
      <c r="A11" s="60" t="s">
        <v>415</v>
      </c>
      <c r="B11" s="60">
        <v>104</v>
      </c>
      <c r="C11" s="60">
        <v>100</v>
      </c>
      <c r="D11" s="60">
        <v>100</v>
      </c>
      <c r="E11" s="60">
        <v>9</v>
      </c>
      <c r="F11" s="60">
        <v>27.2</v>
      </c>
      <c r="G11" s="60">
        <v>68.2</v>
      </c>
      <c r="H11" s="60">
        <v>19.7</v>
      </c>
      <c r="I11" s="60">
        <v>39.200000000000003</v>
      </c>
      <c r="J11" s="60">
        <v>0</v>
      </c>
      <c r="K11" s="60" t="s">
        <v>17</v>
      </c>
    </row>
    <row r="12" spans="1:11" ht="15" x14ac:dyDescent="0.15">
      <c r="A12" s="60" t="s">
        <v>416</v>
      </c>
      <c r="B12" s="60">
        <v>142</v>
      </c>
      <c r="C12" s="60">
        <v>100</v>
      </c>
      <c r="D12" s="60">
        <v>100</v>
      </c>
      <c r="E12" s="60">
        <v>9</v>
      </c>
      <c r="F12" s="60">
        <v>47.4</v>
      </c>
      <c r="G12" s="60">
        <v>96.7</v>
      </c>
      <c r="H12" s="60">
        <v>33.299999999999997</v>
      </c>
      <c r="I12" s="60">
        <v>58.6</v>
      </c>
      <c r="J12" s="60">
        <v>0</v>
      </c>
      <c r="K12" s="60" t="s">
        <v>17</v>
      </c>
    </row>
    <row r="13" spans="1:11" ht="15" x14ac:dyDescent="0.15">
      <c r="A13" s="60" t="s">
        <v>417</v>
      </c>
      <c r="B13" s="60">
        <v>142</v>
      </c>
      <c r="C13" s="60">
        <v>100</v>
      </c>
      <c r="D13" s="60">
        <v>100</v>
      </c>
      <c r="E13" s="60">
        <v>9</v>
      </c>
      <c r="F13" s="60">
        <v>81</v>
      </c>
      <c r="G13" s="60">
        <v>108.7</v>
      </c>
      <c r="H13" s="60">
        <v>75.599999999999994</v>
      </c>
      <c r="I13" s="60">
        <v>89</v>
      </c>
      <c r="J13" s="60">
        <v>0</v>
      </c>
      <c r="K13" s="60" t="s">
        <v>17</v>
      </c>
    </row>
    <row r="14" spans="1:11" ht="15" x14ac:dyDescent="0.15">
      <c r="A14" s="60" t="s">
        <v>418</v>
      </c>
      <c r="B14" s="60">
        <v>100</v>
      </c>
      <c r="C14" s="60">
        <v>100</v>
      </c>
      <c r="D14" s="60">
        <v>100</v>
      </c>
      <c r="E14" s="60">
        <v>9</v>
      </c>
      <c r="F14" s="60">
        <v>52.2</v>
      </c>
      <c r="G14" s="60">
        <v>72.5</v>
      </c>
      <c r="H14" s="60">
        <v>45.4</v>
      </c>
      <c r="I14" s="60">
        <v>57.1</v>
      </c>
      <c r="J14" s="60">
        <v>0</v>
      </c>
      <c r="K14" s="60" t="s">
        <v>17</v>
      </c>
    </row>
    <row r="15" spans="1:11" ht="15" x14ac:dyDescent="0.15">
      <c r="A15" s="60" t="s">
        <v>419</v>
      </c>
      <c r="B15" s="60">
        <v>160</v>
      </c>
      <c r="C15" s="60">
        <v>100</v>
      </c>
      <c r="D15" s="60">
        <v>100</v>
      </c>
      <c r="E15" s="60">
        <v>8</v>
      </c>
      <c r="F15" s="60">
        <v>138.5</v>
      </c>
      <c r="G15" s="60">
        <v>161.6</v>
      </c>
      <c r="H15" s="60">
        <v>122.1</v>
      </c>
      <c r="I15" s="60">
        <v>144.4</v>
      </c>
      <c r="J15" s="60">
        <v>0</v>
      </c>
      <c r="K15" s="60" t="s">
        <v>17</v>
      </c>
    </row>
    <row r="16" spans="1:11" ht="15" x14ac:dyDescent="0.15">
      <c r="A16" s="60" t="s">
        <v>420</v>
      </c>
      <c r="B16" s="60">
        <v>204</v>
      </c>
      <c r="C16" s="60">
        <v>100</v>
      </c>
      <c r="D16" s="60">
        <v>100</v>
      </c>
      <c r="E16" s="60">
        <v>9</v>
      </c>
      <c r="F16" s="60">
        <v>77.3</v>
      </c>
      <c r="G16" s="60">
        <v>109.8</v>
      </c>
      <c r="H16" s="60">
        <v>61.3</v>
      </c>
      <c r="I16" s="60">
        <v>82.2</v>
      </c>
      <c r="J16" s="60">
        <v>0</v>
      </c>
      <c r="K16" s="60" t="s">
        <v>17</v>
      </c>
    </row>
    <row r="17" spans="1:11" ht="15" x14ac:dyDescent="0.15">
      <c r="A17" s="60" t="s">
        <v>421</v>
      </c>
      <c r="B17" s="60">
        <v>194</v>
      </c>
      <c r="C17" s="60">
        <v>100</v>
      </c>
      <c r="D17" s="60">
        <v>100</v>
      </c>
      <c r="E17" s="60">
        <v>9</v>
      </c>
      <c r="F17" s="60">
        <v>67.3</v>
      </c>
      <c r="G17" s="60">
        <v>100.7</v>
      </c>
      <c r="H17" s="60">
        <v>48.7</v>
      </c>
      <c r="I17" s="60">
        <v>72.5</v>
      </c>
      <c r="J17" s="60">
        <v>0</v>
      </c>
      <c r="K17" s="60" t="s">
        <v>17</v>
      </c>
    </row>
    <row r="18" spans="1:11" ht="15" x14ac:dyDescent="0.15">
      <c r="A18" s="60" t="s">
        <v>422</v>
      </c>
      <c r="B18" s="60">
        <v>207</v>
      </c>
      <c r="C18" s="60">
        <v>100</v>
      </c>
      <c r="D18" s="60">
        <v>100</v>
      </c>
      <c r="E18" s="60">
        <v>18</v>
      </c>
      <c r="F18" s="60">
        <v>42.5</v>
      </c>
      <c r="G18" s="60">
        <v>96.9</v>
      </c>
      <c r="H18" s="60">
        <v>31.9</v>
      </c>
      <c r="I18" s="60">
        <v>55.4</v>
      </c>
      <c r="J18" s="60">
        <v>0</v>
      </c>
      <c r="K18" s="60" t="s">
        <v>17</v>
      </c>
    </row>
    <row r="19" spans="1:11" ht="15" x14ac:dyDescent="0.15">
      <c r="A19" s="60" t="s">
        <v>423</v>
      </c>
      <c r="B19" s="60">
        <v>322</v>
      </c>
      <c r="C19" s="60">
        <v>100</v>
      </c>
      <c r="D19" s="60">
        <v>100</v>
      </c>
      <c r="E19" s="60">
        <v>9</v>
      </c>
      <c r="F19" s="60">
        <v>71.5</v>
      </c>
      <c r="G19" s="60">
        <v>155.30000000000001</v>
      </c>
      <c r="H19" s="60">
        <v>50.6</v>
      </c>
      <c r="I19" s="60">
        <v>94.2</v>
      </c>
      <c r="J19" s="60">
        <v>0</v>
      </c>
      <c r="K19" s="60" t="s">
        <v>17</v>
      </c>
    </row>
    <row r="20" spans="1:11" ht="15" x14ac:dyDescent="0.15">
      <c r="A20" s="60" t="s">
        <v>424</v>
      </c>
      <c r="B20" s="60">
        <v>59</v>
      </c>
      <c r="C20" s="60">
        <v>100</v>
      </c>
      <c r="D20" s="60">
        <v>99.97</v>
      </c>
      <c r="E20" s="60">
        <v>24</v>
      </c>
      <c r="F20" s="60">
        <v>53.1</v>
      </c>
      <c r="G20" s="60">
        <v>78.900000000000006</v>
      </c>
      <c r="H20" s="60">
        <v>61</v>
      </c>
      <c r="I20" s="60">
        <v>71.8</v>
      </c>
      <c r="J20" s="60">
        <v>0</v>
      </c>
      <c r="K20" s="60" t="s">
        <v>17</v>
      </c>
    </row>
    <row r="21" spans="1:11" ht="15" x14ac:dyDescent="0.15">
      <c r="A21" s="60" t="s">
        <v>425</v>
      </c>
      <c r="B21" s="60">
        <v>69</v>
      </c>
      <c r="C21" s="60">
        <v>100</v>
      </c>
      <c r="D21" s="60">
        <v>100</v>
      </c>
      <c r="E21" s="60">
        <v>12</v>
      </c>
      <c r="F21" s="60">
        <v>64</v>
      </c>
      <c r="G21" s="60">
        <v>77.7</v>
      </c>
      <c r="H21" s="60">
        <v>58.3</v>
      </c>
      <c r="I21" s="60">
        <v>68.099999999999994</v>
      </c>
      <c r="J21" s="60">
        <v>0</v>
      </c>
      <c r="K21" s="60" t="s">
        <v>17</v>
      </c>
    </row>
    <row r="22" spans="1:11" ht="15" x14ac:dyDescent="0.15">
      <c r="A22" s="60" t="s">
        <v>426</v>
      </c>
      <c r="B22" s="60">
        <v>305</v>
      </c>
      <c r="C22" s="60">
        <v>100</v>
      </c>
      <c r="D22" s="60">
        <v>100</v>
      </c>
      <c r="E22" s="60">
        <v>0</v>
      </c>
      <c r="F22" s="60">
        <v>130.5</v>
      </c>
      <c r="G22" s="60">
        <v>130.5</v>
      </c>
      <c r="H22" s="60">
        <v>130.5</v>
      </c>
      <c r="I22" s="60">
        <v>130.5</v>
      </c>
      <c r="J22" s="60">
        <v>0</v>
      </c>
      <c r="K22" s="60" t="s">
        <v>17</v>
      </c>
    </row>
    <row r="23" spans="1:11" ht="15" x14ac:dyDescent="0.15">
      <c r="A23" s="60" t="s">
        <v>427</v>
      </c>
      <c r="B23" s="60">
        <v>193</v>
      </c>
      <c r="C23" s="60">
        <v>100</v>
      </c>
      <c r="D23" s="60">
        <v>100</v>
      </c>
      <c r="E23" s="60">
        <v>16</v>
      </c>
      <c r="F23" s="60">
        <v>66.8</v>
      </c>
      <c r="G23" s="60">
        <v>117</v>
      </c>
      <c r="H23" s="60">
        <v>39.4</v>
      </c>
      <c r="I23" s="60">
        <v>78.5</v>
      </c>
      <c r="J23" s="60">
        <v>0</v>
      </c>
      <c r="K23" s="60" t="s">
        <v>17</v>
      </c>
    </row>
    <row r="24" spans="1:11" ht="15" x14ac:dyDescent="0.15">
      <c r="A24" s="60" t="s">
        <v>428</v>
      </c>
      <c r="B24" s="60">
        <v>241</v>
      </c>
      <c r="C24" s="60">
        <v>100</v>
      </c>
      <c r="D24" s="60">
        <v>100</v>
      </c>
      <c r="E24" s="60">
        <v>6</v>
      </c>
      <c r="F24" s="60">
        <v>25.3</v>
      </c>
      <c r="G24" s="60">
        <v>93.6</v>
      </c>
      <c r="H24" s="60">
        <v>13.4</v>
      </c>
      <c r="I24" s="60">
        <v>38.299999999999997</v>
      </c>
      <c r="J24" s="60">
        <v>0</v>
      </c>
      <c r="K24" s="60" t="s">
        <v>17</v>
      </c>
    </row>
    <row r="25" spans="1:11" ht="15" x14ac:dyDescent="0.15">
      <c r="A25" s="60" t="s">
        <v>429</v>
      </c>
      <c r="B25" s="60">
        <v>199</v>
      </c>
      <c r="C25" s="60">
        <v>99.54</v>
      </c>
      <c r="D25" s="60">
        <v>99.54</v>
      </c>
      <c r="E25" s="60">
        <v>9</v>
      </c>
      <c r="F25" s="60">
        <v>81.3</v>
      </c>
      <c r="G25" s="60">
        <v>136.69999999999999</v>
      </c>
      <c r="H25" s="60">
        <v>70.400000000000006</v>
      </c>
      <c r="I25" s="60">
        <v>97.3</v>
      </c>
      <c r="J25" s="60">
        <v>0</v>
      </c>
      <c r="K25" s="60" t="s">
        <v>17</v>
      </c>
    </row>
    <row r="26" spans="1:11" ht="15" x14ac:dyDescent="0.15">
      <c r="A26" s="60" t="s">
        <v>430</v>
      </c>
      <c r="B26" s="60">
        <v>41</v>
      </c>
      <c r="C26" s="60">
        <v>100</v>
      </c>
      <c r="D26" s="60">
        <v>100</v>
      </c>
      <c r="E26" s="60">
        <v>17</v>
      </c>
      <c r="F26" s="60">
        <v>45.2</v>
      </c>
      <c r="G26" s="60">
        <v>56.4</v>
      </c>
      <c r="H26" s="60">
        <v>36.700000000000003</v>
      </c>
      <c r="I26" s="60">
        <v>51.1</v>
      </c>
      <c r="J26" s="60">
        <v>0</v>
      </c>
      <c r="K26" s="60" t="s">
        <v>17</v>
      </c>
    </row>
    <row r="27" spans="1:11" ht="15" x14ac:dyDescent="0.15">
      <c r="A27" s="60" t="s">
        <v>431</v>
      </c>
      <c r="B27" s="60">
        <v>262</v>
      </c>
      <c r="C27" s="60">
        <v>100</v>
      </c>
      <c r="D27" s="60">
        <v>100</v>
      </c>
      <c r="E27" s="60">
        <v>9</v>
      </c>
      <c r="F27" s="60">
        <v>42.3</v>
      </c>
      <c r="G27" s="60">
        <v>111.3</v>
      </c>
      <c r="H27" s="60">
        <v>27.5</v>
      </c>
      <c r="I27" s="60">
        <v>51.3</v>
      </c>
      <c r="J27" s="60">
        <v>0</v>
      </c>
      <c r="K27" s="60" t="s">
        <v>17</v>
      </c>
    </row>
    <row r="28" spans="1:11" ht="15" x14ac:dyDescent="0.15">
      <c r="A28" s="60" t="s">
        <v>432</v>
      </c>
      <c r="B28" s="60">
        <v>210</v>
      </c>
      <c r="C28" s="60">
        <v>94.77</v>
      </c>
      <c r="D28" s="60">
        <v>94.51</v>
      </c>
      <c r="E28" s="60">
        <v>16</v>
      </c>
      <c r="F28" s="60">
        <v>33.299999999999997</v>
      </c>
      <c r="G28" s="60">
        <v>120.4</v>
      </c>
      <c r="H28" s="60">
        <v>22.1</v>
      </c>
      <c r="I28" s="60">
        <v>56.3</v>
      </c>
      <c r="J28" s="60">
        <v>0</v>
      </c>
      <c r="K28" s="60" t="s">
        <v>17</v>
      </c>
    </row>
    <row r="29" spans="1:11" ht="15" x14ac:dyDescent="0.15">
      <c r="A29" s="60" t="s">
        <v>433</v>
      </c>
      <c r="B29" s="60">
        <v>144</v>
      </c>
      <c r="C29" s="60">
        <v>100</v>
      </c>
      <c r="D29" s="60">
        <v>99.97</v>
      </c>
      <c r="E29" s="60">
        <v>7</v>
      </c>
      <c r="F29" s="60">
        <v>33</v>
      </c>
      <c r="G29" s="60">
        <v>73.3</v>
      </c>
      <c r="H29" s="60">
        <v>16.8</v>
      </c>
      <c r="I29" s="60">
        <v>41.3</v>
      </c>
      <c r="J29" s="60">
        <v>0</v>
      </c>
      <c r="K29" s="60" t="s">
        <v>17</v>
      </c>
    </row>
    <row r="30" spans="1:11" ht="15" x14ac:dyDescent="0.15">
      <c r="A30" s="60" t="s">
        <v>434</v>
      </c>
      <c r="B30" s="60">
        <v>132</v>
      </c>
      <c r="C30" s="60">
        <v>100</v>
      </c>
      <c r="D30" s="60">
        <v>100</v>
      </c>
      <c r="E30" s="60">
        <v>18</v>
      </c>
      <c r="F30" s="60">
        <v>14.9</v>
      </c>
      <c r="G30" s="60">
        <v>58.1</v>
      </c>
      <c r="H30" s="60">
        <v>7.7</v>
      </c>
      <c r="I30" s="60">
        <v>27.5</v>
      </c>
      <c r="J30" s="60">
        <v>0</v>
      </c>
      <c r="K30" s="60" t="s">
        <v>17</v>
      </c>
    </row>
    <row r="31" spans="1:11" ht="15" x14ac:dyDescent="0.15">
      <c r="A31" s="60" t="s">
        <v>435</v>
      </c>
      <c r="B31" s="60">
        <v>144</v>
      </c>
      <c r="C31" s="60">
        <v>100</v>
      </c>
      <c r="D31" s="60">
        <v>100</v>
      </c>
      <c r="E31" s="60">
        <v>18</v>
      </c>
      <c r="F31" s="60">
        <v>50</v>
      </c>
      <c r="G31" s="60">
        <v>82.6</v>
      </c>
      <c r="H31" s="60">
        <v>39.6</v>
      </c>
      <c r="I31" s="60">
        <v>61.2</v>
      </c>
      <c r="J31" s="60">
        <v>0</v>
      </c>
      <c r="K31" s="60" t="s">
        <v>17</v>
      </c>
    </row>
    <row r="32" spans="1:11" ht="15" x14ac:dyDescent="0.15">
      <c r="A32" s="60" t="s">
        <v>436</v>
      </c>
      <c r="B32" s="60">
        <v>146</v>
      </c>
      <c r="C32" s="60">
        <v>100</v>
      </c>
      <c r="D32" s="60">
        <v>100</v>
      </c>
      <c r="E32" s="60">
        <v>7</v>
      </c>
      <c r="F32" s="60">
        <v>19.100000000000001</v>
      </c>
      <c r="G32" s="60">
        <v>69.599999999999994</v>
      </c>
      <c r="H32" s="60">
        <v>7</v>
      </c>
      <c r="I32" s="60">
        <v>32.799999999999997</v>
      </c>
      <c r="J32" s="60">
        <v>0</v>
      </c>
      <c r="K32" s="60" t="s">
        <v>17</v>
      </c>
    </row>
    <row r="33" spans="1:11" ht="15" x14ac:dyDescent="0.15">
      <c r="A33" s="60" t="s">
        <v>437</v>
      </c>
      <c r="B33" s="60">
        <v>144</v>
      </c>
      <c r="C33" s="60">
        <v>100</v>
      </c>
      <c r="D33" s="60">
        <v>100</v>
      </c>
      <c r="E33" s="60">
        <v>18</v>
      </c>
      <c r="F33" s="60">
        <v>61.4</v>
      </c>
      <c r="G33" s="60">
        <v>86.5</v>
      </c>
      <c r="H33" s="60">
        <v>45.2</v>
      </c>
      <c r="I33" s="60">
        <v>67.5</v>
      </c>
      <c r="J33" s="60">
        <v>0</v>
      </c>
      <c r="K33" s="60" t="s">
        <v>17</v>
      </c>
    </row>
    <row r="34" spans="1:11" ht="15" x14ac:dyDescent="0.15">
      <c r="A34" s="60" t="s">
        <v>438</v>
      </c>
      <c r="B34" s="60">
        <v>163</v>
      </c>
      <c r="C34" s="60">
        <v>100</v>
      </c>
      <c r="D34" s="60">
        <v>100</v>
      </c>
      <c r="E34" s="60">
        <v>7</v>
      </c>
      <c r="F34" s="60">
        <v>14.2</v>
      </c>
      <c r="G34" s="60">
        <v>66.900000000000006</v>
      </c>
      <c r="H34" s="60">
        <v>11.4</v>
      </c>
      <c r="I34" s="60">
        <v>30</v>
      </c>
      <c r="J34" s="60">
        <v>0</v>
      </c>
      <c r="K34" s="60" t="s">
        <v>17</v>
      </c>
    </row>
    <row r="35" spans="1:11" ht="15" x14ac:dyDescent="0.15">
      <c r="A35" s="60" t="s">
        <v>439</v>
      </c>
      <c r="B35" s="60">
        <v>126</v>
      </c>
      <c r="C35" s="60">
        <v>100</v>
      </c>
      <c r="D35" s="60">
        <v>100</v>
      </c>
      <c r="E35" s="60">
        <v>10</v>
      </c>
      <c r="F35" s="60">
        <v>90.3</v>
      </c>
      <c r="G35" s="60">
        <v>145.6</v>
      </c>
      <c r="H35" s="60">
        <v>78.3</v>
      </c>
      <c r="I35" s="60">
        <v>104.4</v>
      </c>
      <c r="J35" s="60">
        <v>0</v>
      </c>
      <c r="K35" s="60" t="s">
        <v>17</v>
      </c>
    </row>
    <row r="36" spans="1:11" ht="15" x14ac:dyDescent="0.15">
      <c r="A36" s="60" t="s">
        <v>440</v>
      </c>
      <c r="B36" s="60">
        <v>271</v>
      </c>
      <c r="C36" s="60">
        <v>100</v>
      </c>
      <c r="D36" s="60">
        <v>100</v>
      </c>
      <c r="E36" s="60">
        <v>29</v>
      </c>
      <c r="F36" s="60">
        <v>36</v>
      </c>
      <c r="G36" s="60">
        <v>126.9</v>
      </c>
      <c r="H36" s="60">
        <v>18.7</v>
      </c>
      <c r="I36" s="60">
        <v>63.8</v>
      </c>
      <c r="J36" s="60">
        <v>0</v>
      </c>
      <c r="K36" s="60" t="s">
        <v>17</v>
      </c>
    </row>
    <row r="37" spans="1:11" ht="15" x14ac:dyDescent="0.15">
      <c r="A37" s="60" t="s">
        <v>441</v>
      </c>
      <c r="B37" s="60">
        <v>404</v>
      </c>
      <c r="C37" s="60">
        <v>100</v>
      </c>
      <c r="D37" s="60">
        <v>100</v>
      </c>
      <c r="E37" s="60">
        <v>17</v>
      </c>
      <c r="F37" s="60">
        <v>123.3</v>
      </c>
      <c r="G37" s="60">
        <v>202.9</v>
      </c>
      <c r="H37" s="60">
        <v>96.2</v>
      </c>
      <c r="I37" s="60">
        <v>142.5</v>
      </c>
      <c r="J37" s="60">
        <v>0</v>
      </c>
      <c r="K37" s="60" t="s">
        <v>17</v>
      </c>
    </row>
    <row r="38" spans="1:11" ht="15" x14ac:dyDescent="0.15">
      <c r="A38" s="60" t="s">
        <v>442</v>
      </c>
      <c r="B38" s="60">
        <v>201</v>
      </c>
      <c r="C38" s="60">
        <v>100</v>
      </c>
      <c r="D38" s="60">
        <v>100</v>
      </c>
      <c r="E38" s="60">
        <v>9</v>
      </c>
      <c r="F38" s="60">
        <v>37.700000000000003</v>
      </c>
      <c r="G38" s="60">
        <v>116</v>
      </c>
      <c r="H38" s="60">
        <v>22.9</v>
      </c>
      <c r="I38" s="60">
        <v>57.7</v>
      </c>
      <c r="J38" s="60">
        <v>0</v>
      </c>
      <c r="K38" s="60" t="s">
        <v>17</v>
      </c>
    </row>
    <row r="39" spans="1:11" ht="15" x14ac:dyDescent="0.15">
      <c r="A39" s="60" t="s">
        <v>443</v>
      </c>
      <c r="B39" s="60">
        <v>99</v>
      </c>
      <c r="C39" s="60">
        <v>100</v>
      </c>
      <c r="D39" s="60">
        <v>100</v>
      </c>
      <c r="E39" s="60">
        <v>9</v>
      </c>
      <c r="F39" s="60">
        <v>41.4</v>
      </c>
      <c r="G39" s="60">
        <v>67.2</v>
      </c>
      <c r="H39" s="60">
        <v>32.6</v>
      </c>
      <c r="I39" s="60">
        <v>47.9</v>
      </c>
      <c r="J39" s="60">
        <v>0</v>
      </c>
      <c r="K39" s="60" t="s">
        <v>17</v>
      </c>
    </row>
    <row r="40" spans="1:11" ht="15" x14ac:dyDescent="0.15">
      <c r="A40" s="60" t="s">
        <v>444</v>
      </c>
      <c r="B40" s="60">
        <v>343</v>
      </c>
      <c r="C40" s="60">
        <v>100</v>
      </c>
      <c r="D40" s="60">
        <v>100</v>
      </c>
      <c r="E40" s="60">
        <v>28</v>
      </c>
      <c r="F40" s="60">
        <v>736.9</v>
      </c>
      <c r="G40" s="60">
        <v>821.1</v>
      </c>
      <c r="H40" s="60">
        <v>713.7</v>
      </c>
      <c r="I40" s="60">
        <v>750.2</v>
      </c>
      <c r="J40" s="60">
        <v>0</v>
      </c>
      <c r="K40" s="60" t="s">
        <v>17</v>
      </c>
    </row>
    <row r="41" spans="1:11" ht="15" x14ac:dyDescent="0.15">
      <c r="A41" s="60" t="s">
        <v>445</v>
      </c>
      <c r="B41" s="60">
        <v>30</v>
      </c>
      <c r="C41" s="60">
        <v>100</v>
      </c>
      <c r="D41" s="60">
        <v>100</v>
      </c>
      <c r="E41" s="60">
        <v>9</v>
      </c>
      <c r="F41" s="60">
        <v>16.100000000000001</v>
      </c>
      <c r="G41" s="60">
        <v>73.099999999999994</v>
      </c>
      <c r="H41" s="60">
        <v>14.8</v>
      </c>
      <c r="I41" s="60">
        <v>67.400000000000006</v>
      </c>
      <c r="J41" s="60">
        <v>0</v>
      </c>
      <c r="K41" s="60" t="s">
        <v>17</v>
      </c>
    </row>
    <row r="42" spans="1:11" ht="15" x14ac:dyDescent="0.15">
      <c r="A42" s="60" t="s">
        <v>446</v>
      </c>
      <c r="B42" s="60">
        <v>819</v>
      </c>
      <c r="C42" s="60">
        <v>100</v>
      </c>
      <c r="D42" s="60">
        <v>100</v>
      </c>
      <c r="E42" s="60">
        <v>9</v>
      </c>
      <c r="F42" s="60">
        <v>62</v>
      </c>
      <c r="G42" s="60">
        <v>219.3</v>
      </c>
      <c r="H42" s="60">
        <v>25.7</v>
      </c>
      <c r="I42" s="60">
        <v>96.3</v>
      </c>
      <c r="J42" s="60">
        <v>0</v>
      </c>
      <c r="K42" s="60" t="s">
        <v>17</v>
      </c>
    </row>
    <row r="43" spans="1:11" ht="15" x14ac:dyDescent="0.15">
      <c r="A43" s="60" t="s">
        <v>447</v>
      </c>
      <c r="B43" s="60">
        <v>121</v>
      </c>
      <c r="C43" s="60">
        <v>100</v>
      </c>
      <c r="D43" s="60">
        <v>100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 t="s">
        <v>17</v>
      </c>
    </row>
    <row r="44" spans="1:11" ht="15" x14ac:dyDescent="0.15">
      <c r="A44" s="60" t="s">
        <v>448</v>
      </c>
      <c r="B44" s="60">
        <v>74</v>
      </c>
      <c r="C44" s="60">
        <v>100</v>
      </c>
      <c r="D44" s="60">
        <v>100</v>
      </c>
      <c r="E44" s="60">
        <v>16</v>
      </c>
      <c r="F44" s="60">
        <v>51.7</v>
      </c>
      <c r="G44" s="60">
        <v>73.5</v>
      </c>
      <c r="H44" s="60">
        <v>44.8</v>
      </c>
      <c r="I44" s="60">
        <v>56.7</v>
      </c>
      <c r="J44" s="60">
        <v>0</v>
      </c>
      <c r="K44" s="60" t="s">
        <v>17</v>
      </c>
    </row>
    <row r="45" spans="1:11" ht="15" x14ac:dyDescent="0.15">
      <c r="A45" s="60" t="s">
        <v>449</v>
      </c>
      <c r="B45" s="60">
        <v>245</v>
      </c>
      <c r="C45" s="60">
        <v>100</v>
      </c>
      <c r="D45" s="60">
        <v>99.04</v>
      </c>
      <c r="E45" s="60">
        <v>8</v>
      </c>
      <c r="F45" s="60">
        <v>146.9</v>
      </c>
      <c r="G45" s="60">
        <v>215.3</v>
      </c>
      <c r="H45" s="60">
        <v>130.1</v>
      </c>
      <c r="I45" s="60">
        <v>167.2</v>
      </c>
      <c r="J45" s="60">
        <v>0</v>
      </c>
      <c r="K45" s="60" t="s">
        <v>17</v>
      </c>
    </row>
    <row r="46" spans="1:11" ht="15" x14ac:dyDescent="0.15">
      <c r="A46" s="60" t="s">
        <v>450</v>
      </c>
      <c r="B46" s="60">
        <v>300</v>
      </c>
      <c r="C46" s="60">
        <v>100</v>
      </c>
      <c r="D46" s="60">
        <v>100</v>
      </c>
      <c r="E46" s="60">
        <v>15</v>
      </c>
      <c r="F46" s="60">
        <v>49.7</v>
      </c>
      <c r="G46" s="60">
        <v>147</v>
      </c>
      <c r="H46" s="60">
        <v>30.4</v>
      </c>
      <c r="I46" s="60">
        <v>73.400000000000006</v>
      </c>
      <c r="J46" s="60">
        <v>0</v>
      </c>
      <c r="K46" s="60" t="s">
        <v>17</v>
      </c>
    </row>
    <row r="47" spans="1:11" ht="15" x14ac:dyDescent="0.15">
      <c r="A47" s="60" t="s">
        <v>451</v>
      </c>
      <c r="B47" s="60">
        <v>257</v>
      </c>
      <c r="C47" s="60">
        <v>100</v>
      </c>
      <c r="D47" s="60">
        <v>100</v>
      </c>
      <c r="E47" s="60">
        <v>9</v>
      </c>
      <c r="F47" s="60">
        <v>24.2</v>
      </c>
      <c r="G47" s="60">
        <v>105.9</v>
      </c>
      <c r="H47" s="60">
        <v>7.7</v>
      </c>
      <c r="I47" s="60">
        <v>38.4</v>
      </c>
      <c r="J47" s="60">
        <v>0</v>
      </c>
      <c r="K47" s="60" t="s">
        <v>17</v>
      </c>
    </row>
    <row r="48" spans="1:11" ht="15" x14ac:dyDescent="0.15">
      <c r="A48" s="60" t="s">
        <v>452</v>
      </c>
      <c r="B48" s="60">
        <v>32</v>
      </c>
      <c r="C48" s="60">
        <v>100</v>
      </c>
      <c r="D48" s="60">
        <v>100</v>
      </c>
      <c r="E48" s="60">
        <v>18</v>
      </c>
      <c r="F48" s="60">
        <v>79.8</v>
      </c>
      <c r="G48" s="60">
        <v>86.6</v>
      </c>
      <c r="H48" s="60">
        <v>75.8</v>
      </c>
      <c r="I48" s="60">
        <v>82.2</v>
      </c>
      <c r="J48" s="60">
        <v>0</v>
      </c>
      <c r="K48" s="60" t="s">
        <v>17</v>
      </c>
    </row>
    <row r="49" spans="1:11" ht="15" x14ac:dyDescent="0.15">
      <c r="A49" s="60" t="s">
        <v>453</v>
      </c>
      <c r="B49" s="60">
        <v>298</v>
      </c>
      <c r="C49" s="60">
        <v>100</v>
      </c>
      <c r="D49" s="60">
        <v>100</v>
      </c>
      <c r="E49" s="60">
        <v>18</v>
      </c>
      <c r="F49" s="60">
        <v>87.8</v>
      </c>
      <c r="G49" s="60">
        <v>155.5</v>
      </c>
      <c r="H49" s="60">
        <v>79.2</v>
      </c>
      <c r="I49" s="60">
        <v>99.4</v>
      </c>
      <c r="J49" s="60">
        <v>0</v>
      </c>
      <c r="K49" s="60" t="s">
        <v>17</v>
      </c>
    </row>
    <row r="50" spans="1:11" ht="15" x14ac:dyDescent="0.15">
      <c r="A50" s="60" t="s">
        <v>454</v>
      </c>
      <c r="B50" s="60">
        <v>58</v>
      </c>
      <c r="C50" s="60">
        <v>100</v>
      </c>
      <c r="D50" s="60">
        <v>100</v>
      </c>
      <c r="E50" s="60">
        <v>9</v>
      </c>
      <c r="F50" s="60">
        <v>15.8</v>
      </c>
      <c r="G50" s="60">
        <v>64.5</v>
      </c>
      <c r="H50" s="60">
        <v>13.7</v>
      </c>
      <c r="I50" s="60">
        <v>52.2</v>
      </c>
      <c r="J50" s="60">
        <v>0</v>
      </c>
      <c r="K50" s="60" t="s">
        <v>17</v>
      </c>
    </row>
    <row r="51" spans="1:11" ht="15" x14ac:dyDescent="0.15">
      <c r="A51" s="60" t="s">
        <v>455</v>
      </c>
      <c r="B51" s="60">
        <v>206</v>
      </c>
      <c r="C51" s="60">
        <v>100</v>
      </c>
      <c r="D51" s="60">
        <v>99.98</v>
      </c>
      <c r="E51" s="60">
        <v>33</v>
      </c>
      <c r="F51" s="60">
        <v>15.1</v>
      </c>
      <c r="G51" s="60">
        <v>79.099999999999994</v>
      </c>
      <c r="H51" s="60">
        <v>10.199999999999999</v>
      </c>
      <c r="I51" s="60">
        <v>26.7</v>
      </c>
      <c r="J51" s="60">
        <v>0</v>
      </c>
      <c r="K51" s="60" t="s">
        <v>17</v>
      </c>
    </row>
    <row r="52" spans="1:11" ht="15" x14ac:dyDescent="0.15">
      <c r="A52" s="60" t="s">
        <v>456</v>
      </c>
      <c r="B52" s="60">
        <v>125</v>
      </c>
      <c r="C52" s="60">
        <v>100</v>
      </c>
      <c r="D52" s="60">
        <v>100</v>
      </c>
      <c r="E52" s="60">
        <v>9</v>
      </c>
      <c r="F52" s="60">
        <v>37.5</v>
      </c>
      <c r="G52" s="60">
        <v>86.6</v>
      </c>
      <c r="H52" s="60">
        <v>26.2</v>
      </c>
      <c r="I52" s="60">
        <v>49.7</v>
      </c>
      <c r="J52" s="60">
        <v>0</v>
      </c>
      <c r="K52" s="60" t="s">
        <v>17</v>
      </c>
    </row>
    <row r="53" spans="1:11" ht="15" x14ac:dyDescent="0.15">
      <c r="A53" s="60" t="s">
        <v>457</v>
      </c>
      <c r="B53" s="60">
        <v>122</v>
      </c>
      <c r="C53" s="60">
        <v>100</v>
      </c>
      <c r="D53" s="60">
        <v>100</v>
      </c>
      <c r="E53" s="60">
        <v>22</v>
      </c>
      <c r="F53" s="60">
        <v>66.7</v>
      </c>
      <c r="G53" s="60">
        <v>131.9</v>
      </c>
      <c r="H53" s="60">
        <v>52.6</v>
      </c>
      <c r="I53" s="60">
        <v>80.400000000000006</v>
      </c>
      <c r="J53" s="60">
        <v>0</v>
      </c>
      <c r="K53" s="60" t="s">
        <v>17</v>
      </c>
    </row>
    <row r="54" spans="1:11" ht="15" x14ac:dyDescent="0.15">
      <c r="A54" s="60" t="s">
        <v>458</v>
      </c>
      <c r="B54" s="60">
        <v>80</v>
      </c>
      <c r="C54" s="60">
        <v>100</v>
      </c>
      <c r="D54" s="60">
        <v>99.9</v>
      </c>
      <c r="E54" s="60">
        <v>12</v>
      </c>
      <c r="F54" s="60">
        <v>29.1</v>
      </c>
      <c r="G54" s="60">
        <v>67.099999999999994</v>
      </c>
      <c r="H54" s="60">
        <v>17.899999999999999</v>
      </c>
      <c r="I54" s="60">
        <v>41.4</v>
      </c>
      <c r="J54" s="60">
        <v>0</v>
      </c>
      <c r="K54" s="60" t="s">
        <v>17</v>
      </c>
    </row>
    <row r="55" spans="1:11" ht="15" x14ac:dyDescent="0.15">
      <c r="A55" s="60" t="s">
        <v>459</v>
      </c>
      <c r="B55" s="60">
        <v>227</v>
      </c>
      <c r="C55" s="60">
        <v>100</v>
      </c>
      <c r="D55" s="60">
        <v>99.97</v>
      </c>
      <c r="E55" s="60">
        <v>9</v>
      </c>
      <c r="F55" s="60">
        <v>52.4</v>
      </c>
      <c r="G55" s="60">
        <v>128</v>
      </c>
      <c r="H55" s="60">
        <v>31.2</v>
      </c>
      <c r="I55" s="60">
        <v>72.900000000000006</v>
      </c>
      <c r="J55" s="60">
        <v>0</v>
      </c>
      <c r="K55" s="60" t="s">
        <v>17</v>
      </c>
    </row>
    <row r="56" spans="1:11" ht="15" x14ac:dyDescent="0.15">
      <c r="A56" s="60" t="s">
        <v>460</v>
      </c>
      <c r="B56" s="60">
        <v>43</v>
      </c>
      <c r="C56" s="60">
        <v>100</v>
      </c>
      <c r="D56" s="60">
        <v>100</v>
      </c>
      <c r="E56" s="60">
        <v>16</v>
      </c>
      <c r="F56" s="60">
        <v>69.400000000000006</v>
      </c>
      <c r="G56" s="60">
        <v>81</v>
      </c>
      <c r="H56" s="60">
        <v>61.3</v>
      </c>
      <c r="I56" s="60">
        <v>72.7</v>
      </c>
      <c r="J56" s="60">
        <v>0</v>
      </c>
      <c r="K56" s="60" t="s">
        <v>17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3:K9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63" t="s">
        <v>461</v>
      </c>
      <c r="B4" s="63">
        <f>SUM(B8:B91)</f>
        <v>10987</v>
      </c>
      <c r="C4" s="62">
        <f>SUMPRODUCT(B8:B91,C8:C91)/SUM(B8:B91)</f>
        <v>100</v>
      </c>
      <c r="D4" s="62">
        <f>SUMPRODUCT(B8:B91,D8:D91)/SUM(B8:B91)</f>
        <v>99.82211522708657</v>
      </c>
      <c r="E4" s="62">
        <f>SUMPRODUCT(B8:B91,E8:E91)/SUM(B8:B91)</f>
        <v>19.538363520524257</v>
      </c>
      <c r="F4" s="62">
        <f>SUMPRODUCT(B8:B91,F8:F91)/SUM(B8:B91)</f>
        <v>56.926631473559688</v>
      </c>
      <c r="G4" s="62">
        <f>SUMPRODUCT(B8:B91,G8:G91)/SUM(B8:B91)</f>
        <v>99.151560935651261</v>
      </c>
      <c r="H4" s="62">
        <f>SUMPRODUCT(B8:B91,H8:H91)/SUM(B8:B91)</f>
        <v>42.024747428779456</v>
      </c>
      <c r="I4" s="62">
        <f>SUMPRODUCT(B8:B91,I8:I91)/SUM(B8:B91)</f>
        <v>66.127714571766617</v>
      </c>
      <c r="J4" s="63">
        <f>SUMIFS(B8:B91,K8:K91,"=Fibre")</f>
        <v>10613</v>
      </c>
      <c r="K4" s="63">
        <f>SUMIFS(B8:B91,K8:K91,"=Fibrage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4">
        <f>J4/B4</f>
        <v>0.96595977063802674</v>
      </c>
      <c r="K5" s="64">
        <f>K4/B4</f>
        <v>0</v>
      </c>
    </row>
    <row r="7" spans="1:11" ht="60" x14ac:dyDescent="0.15">
      <c r="A7" s="61" t="s">
        <v>13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14</v>
      </c>
      <c r="K7" s="61" t="s">
        <v>15</v>
      </c>
    </row>
    <row r="8" spans="1:11" ht="15" x14ac:dyDescent="0.15">
      <c r="A8" s="65" t="s">
        <v>462</v>
      </c>
      <c r="B8" s="65">
        <v>204</v>
      </c>
      <c r="C8" s="65">
        <v>100</v>
      </c>
      <c r="D8" s="65">
        <v>100</v>
      </c>
      <c r="E8" s="65">
        <v>19</v>
      </c>
      <c r="F8" s="65">
        <v>71.900000000000006</v>
      </c>
      <c r="G8" s="65">
        <v>121.5</v>
      </c>
      <c r="H8" s="65">
        <v>60.6</v>
      </c>
      <c r="I8" s="65">
        <v>83.1</v>
      </c>
      <c r="J8" s="65">
        <v>0</v>
      </c>
      <c r="K8" s="65" t="s">
        <v>17</v>
      </c>
    </row>
    <row r="9" spans="1:11" ht="15" x14ac:dyDescent="0.15">
      <c r="A9" s="65" t="s">
        <v>463</v>
      </c>
      <c r="B9" s="65">
        <v>333</v>
      </c>
      <c r="C9" s="65">
        <v>100</v>
      </c>
      <c r="D9" s="65">
        <v>100</v>
      </c>
      <c r="E9" s="65">
        <v>19</v>
      </c>
      <c r="F9" s="65">
        <v>17.899999999999999</v>
      </c>
      <c r="G9" s="65">
        <v>64</v>
      </c>
      <c r="H9" s="65">
        <v>7.5</v>
      </c>
      <c r="I9" s="65">
        <v>31.4</v>
      </c>
      <c r="J9" s="65">
        <v>0</v>
      </c>
      <c r="K9" s="65" t="s">
        <v>17</v>
      </c>
    </row>
    <row r="10" spans="1:11" ht="15" x14ac:dyDescent="0.15">
      <c r="A10" s="65" t="s">
        <v>464</v>
      </c>
      <c r="B10" s="65">
        <v>80</v>
      </c>
      <c r="C10" s="65">
        <v>100</v>
      </c>
      <c r="D10" s="65">
        <v>100</v>
      </c>
      <c r="E10" s="65">
        <v>18</v>
      </c>
      <c r="F10" s="65">
        <v>65.7</v>
      </c>
      <c r="G10" s="65">
        <v>73.3</v>
      </c>
      <c r="H10" s="65">
        <v>64.8</v>
      </c>
      <c r="I10" s="65">
        <v>69.7</v>
      </c>
      <c r="J10" s="65">
        <v>0</v>
      </c>
      <c r="K10" s="65" t="s">
        <v>17</v>
      </c>
    </row>
    <row r="11" spans="1:11" ht="15" x14ac:dyDescent="0.15">
      <c r="A11" s="65" t="s">
        <v>465</v>
      </c>
      <c r="B11" s="65">
        <v>248</v>
      </c>
      <c r="C11" s="65">
        <v>100</v>
      </c>
      <c r="D11" s="65">
        <v>100</v>
      </c>
      <c r="E11" s="65">
        <v>20</v>
      </c>
      <c r="F11" s="65">
        <v>78</v>
      </c>
      <c r="G11" s="65">
        <v>150.69999999999999</v>
      </c>
      <c r="H11" s="65">
        <v>55.6</v>
      </c>
      <c r="I11" s="65">
        <v>92.9</v>
      </c>
      <c r="J11" s="65">
        <v>0</v>
      </c>
      <c r="K11" s="65" t="s">
        <v>17</v>
      </c>
    </row>
    <row r="12" spans="1:11" ht="15" x14ac:dyDescent="0.15">
      <c r="A12" s="65" t="s">
        <v>466</v>
      </c>
      <c r="B12" s="65">
        <v>52</v>
      </c>
      <c r="C12" s="65">
        <v>100</v>
      </c>
      <c r="D12" s="65">
        <v>100</v>
      </c>
      <c r="E12" s="65">
        <v>19</v>
      </c>
      <c r="F12" s="65">
        <v>24.1</v>
      </c>
      <c r="G12" s="65">
        <v>29.9</v>
      </c>
      <c r="H12" s="65">
        <v>21.3</v>
      </c>
      <c r="I12" s="65">
        <v>25.7</v>
      </c>
      <c r="J12" s="65">
        <v>0</v>
      </c>
      <c r="K12" s="65" t="s">
        <v>17</v>
      </c>
    </row>
    <row r="13" spans="1:11" ht="15" x14ac:dyDescent="0.15">
      <c r="A13" s="65" t="s">
        <v>467</v>
      </c>
      <c r="B13" s="65">
        <v>52</v>
      </c>
      <c r="C13" s="65">
        <v>100</v>
      </c>
      <c r="D13" s="65">
        <v>100</v>
      </c>
      <c r="E13" s="65">
        <v>20</v>
      </c>
      <c r="F13" s="65">
        <v>25.7</v>
      </c>
      <c r="G13" s="65">
        <v>31.1</v>
      </c>
      <c r="H13" s="65">
        <v>23.4</v>
      </c>
      <c r="I13" s="65">
        <v>27.4</v>
      </c>
      <c r="J13" s="65">
        <v>0</v>
      </c>
      <c r="K13" s="65" t="s">
        <v>17</v>
      </c>
    </row>
    <row r="14" spans="1:11" ht="30" x14ac:dyDescent="0.15">
      <c r="A14" s="65" t="s">
        <v>468</v>
      </c>
      <c r="B14" s="65">
        <v>125</v>
      </c>
      <c r="C14" s="65">
        <v>100</v>
      </c>
      <c r="D14" s="65">
        <v>100</v>
      </c>
      <c r="E14" s="65">
        <v>19</v>
      </c>
      <c r="F14" s="65">
        <v>25.5</v>
      </c>
      <c r="G14" s="65">
        <v>45.4</v>
      </c>
      <c r="H14" s="65">
        <v>19.600000000000001</v>
      </c>
      <c r="I14" s="65">
        <v>31.9</v>
      </c>
      <c r="J14" s="65">
        <v>0</v>
      </c>
      <c r="K14" s="65" t="s">
        <v>17</v>
      </c>
    </row>
    <row r="15" spans="1:11" ht="15" x14ac:dyDescent="0.15">
      <c r="A15" s="65" t="s">
        <v>469</v>
      </c>
      <c r="B15" s="65">
        <v>133</v>
      </c>
      <c r="C15" s="65">
        <v>100</v>
      </c>
      <c r="D15" s="65">
        <v>100</v>
      </c>
      <c r="E15" s="65">
        <v>25</v>
      </c>
      <c r="F15" s="65">
        <v>37.700000000000003</v>
      </c>
      <c r="G15" s="65">
        <v>51.4</v>
      </c>
      <c r="H15" s="65">
        <v>32.4</v>
      </c>
      <c r="I15" s="65">
        <v>41.8</v>
      </c>
      <c r="J15" s="65">
        <v>0</v>
      </c>
      <c r="K15" s="65" t="s">
        <v>17</v>
      </c>
    </row>
    <row r="16" spans="1:11" ht="15" x14ac:dyDescent="0.15">
      <c r="A16" s="65" t="s">
        <v>470</v>
      </c>
      <c r="B16" s="65">
        <v>135</v>
      </c>
      <c r="C16" s="65">
        <v>100</v>
      </c>
      <c r="D16" s="65">
        <v>100</v>
      </c>
      <c r="E16" s="65">
        <v>29</v>
      </c>
      <c r="F16" s="65">
        <v>34.799999999999997</v>
      </c>
      <c r="G16" s="65">
        <v>49.2</v>
      </c>
      <c r="H16" s="65">
        <v>26.3</v>
      </c>
      <c r="I16" s="65">
        <v>39.299999999999997</v>
      </c>
      <c r="J16" s="65">
        <v>0</v>
      </c>
      <c r="K16" s="65" t="s">
        <v>17</v>
      </c>
    </row>
    <row r="17" spans="1:11" ht="15" x14ac:dyDescent="0.15">
      <c r="A17" s="65" t="s">
        <v>471</v>
      </c>
      <c r="B17" s="65">
        <v>125</v>
      </c>
      <c r="C17" s="65">
        <v>100</v>
      </c>
      <c r="D17" s="65">
        <v>100</v>
      </c>
      <c r="E17" s="65">
        <v>19</v>
      </c>
      <c r="F17" s="65">
        <v>32.1</v>
      </c>
      <c r="G17" s="65">
        <v>45.3</v>
      </c>
      <c r="H17" s="65">
        <v>27.6</v>
      </c>
      <c r="I17" s="65">
        <v>35.299999999999997</v>
      </c>
      <c r="J17" s="65">
        <v>0</v>
      </c>
      <c r="K17" s="65" t="s">
        <v>17</v>
      </c>
    </row>
    <row r="18" spans="1:11" ht="15" x14ac:dyDescent="0.15">
      <c r="A18" s="65" t="s">
        <v>472</v>
      </c>
      <c r="B18" s="65">
        <v>127</v>
      </c>
      <c r="C18" s="65">
        <v>100</v>
      </c>
      <c r="D18" s="65">
        <v>100</v>
      </c>
      <c r="E18" s="65">
        <v>21</v>
      </c>
      <c r="F18" s="65">
        <v>32.6</v>
      </c>
      <c r="G18" s="65">
        <v>46.2</v>
      </c>
      <c r="H18" s="65">
        <v>26.8</v>
      </c>
      <c r="I18" s="65">
        <v>37.200000000000003</v>
      </c>
      <c r="J18" s="65">
        <v>0</v>
      </c>
      <c r="K18" s="65" t="s">
        <v>17</v>
      </c>
    </row>
    <row r="19" spans="1:11" ht="15" x14ac:dyDescent="0.15">
      <c r="A19" s="65" t="s">
        <v>473</v>
      </c>
      <c r="B19" s="65">
        <v>1</v>
      </c>
      <c r="C19" s="65">
        <v>100</v>
      </c>
      <c r="D19" s="65">
        <v>100</v>
      </c>
      <c r="E19" s="65">
        <v>20</v>
      </c>
      <c r="F19" s="65">
        <v>17.3</v>
      </c>
      <c r="G19" s="65">
        <v>17.899999999999999</v>
      </c>
      <c r="H19" s="65">
        <v>17.899999999999999</v>
      </c>
      <c r="I19" s="65">
        <v>18</v>
      </c>
      <c r="J19" s="65">
        <v>0</v>
      </c>
      <c r="K19" s="65" t="s">
        <v>17</v>
      </c>
    </row>
    <row r="20" spans="1:11" ht="15" x14ac:dyDescent="0.15">
      <c r="A20" s="65" t="s">
        <v>474</v>
      </c>
      <c r="B20" s="65">
        <v>27</v>
      </c>
      <c r="C20" s="65">
        <v>100</v>
      </c>
      <c r="D20" s="65">
        <v>100</v>
      </c>
      <c r="E20" s="65">
        <v>19</v>
      </c>
      <c r="F20" s="65">
        <v>9.1</v>
      </c>
      <c r="G20" s="65">
        <v>18</v>
      </c>
      <c r="H20" s="65">
        <v>4.5999999999999996</v>
      </c>
      <c r="I20" s="65">
        <v>12.8</v>
      </c>
      <c r="J20" s="65">
        <v>0</v>
      </c>
      <c r="K20" s="65" t="s">
        <v>17</v>
      </c>
    </row>
    <row r="21" spans="1:11" ht="15" x14ac:dyDescent="0.15">
      <c r="A21" s="65" t="s">
        <v>475</v>
      </c>
      <c r="B21" s="65">
        <v>27</v>
      </c>
      <c r="C21" s="65">
        <v>100</v>
      </c>
      <c r="D21" s="65">
        <v>99.99</v>
      </c>
      <c r="E21" s="65">
        <v>20</v>
      </c>
      <c r="F21" s="65">
        <v>13.5</v>
      </c>
      <c r="G21" s="65">
        <v>19.8</v>
      </c>
      <c r="H21" s="65">
        <v>7.2</v>
      </c>
      <c r="I21" s="65">
        <v>15.4</v>
      </c>
      <c r="J21" s="65">
        <v>0</v>
      </c>
      <c r="K21" s="65" t="s">
        <v>17</v>
      </c>
    </row>
    <row r="22" spans="1:11" ht="15" x14ac:dyDescent="0.15">
      <c r="A22" s="65" t="s">
        <v>476</v>
      </c>
      <c r="B22" s="65">
        <v>27</v>
      </c>
      <c r="C22" s="65">
        <v>100</v>
      </c>
      <c r="D22" s="65">
        <v>100</v>
      </c>
      <c r="E22" s="65">
        <v>19</v>
      </c>
      <c r="F22" s="65">
        <v>8.5</v>
      </c>
      <c r="G22" s="65">
        <v>17.2</v>
      </c>
      <c r="H22" s="65">
        <v>6.7</v>
      </c>
      <c r="I22" s="65">
        <v>12.5</v>
      </c>
      <c r="J22" s="65">
        <v>0</v>
      </c>
      <c r="K22" s="65" t="s">
        <v>17</v>
      </c>
    </row>
    <row r="23" spans="1:11" ht="15" x14ac:dyDescent="0.15">
      <c r="A23" s="65" t="s">
        <v>477</v>
      </c>
      <c r="B23" s="65">
        <v>27</v>
      </c>
      <c r="C23" s="65">
        <v>100</v>
      </c>
      <c r="D23" s="65">
        <v>100</v>
      </c>
      <c r="E23" s="65">
        <v>19</v>
      </c>
      <c r="F23" s="65">
        <v>11</v>
      </c>
      <c r="G23" s="65">
        <v>19.5</v>
      </c>
      <c r="H23" s="65">
        <v>6.4</v>
      </c>
      <c r="I23" s="65">
        <v>15.4</v>
      </c>
      <c r="J23" s="65">
        <v>0</v>
      </c>
      <c r="K23" s="65" t="s">
        <v>17</v>
      </c>
    </row>
    <row r="24" spans="1:11" ht="15" x14ac:dyDescent="0.15">
      <c r="A24" s="65" t="s">
        <v>478</v>
      </c>
      <c r="B24" s="65">
        <v>27</v>
      </c>
      <c r="C24" s="65">
        <v>100</v>
      </c>
      <c r="D24" s="65">
        <v>100</v>
      </c>
      <c r="E24" s="65">
        <v>19</v>
      </c>
      <c r="F24" s="65">
        <v>7.1</v>
      </c>
      <c r="G24" s="65">
        <v>16.7</v>
      </c>
      <c r="H24" s="65">
        <v>5.4</v>
      </c>
      <c r="I24" s="65">
        <v>10.9</v>
      </c>
      <c r="J24" s="65">
        <v>0</v>
      </c>
      <c r="K24" s="65" t="s">
        <v>17</v>
      </c>
    </row>
    <row r="25" spans="1:11" ht="15" x14ac:dyDescent="0.15">
      <c r="A25" s="65" t="s">
        <v>479</v>
      </c>
      <c r="B25" s="65">
        <v>18</v>
      </c>
      <c r="C25" s="65">
        <v>100</v>
      </c>
      <c r="D25" s="65">
        <v>100</v>
      </c>
      <c r="E25" s="65">
        <v>20</v>
      </c>
      <c r="F25" s="65">
        <v>10.9</v>
      </c>
      <c r="G25" s="65">
        <v>15.7</v>
      </c>
      <c r="H25" s="65">
        <v>8.8000000000000007</v>
      </c>
      <c r="I25" s="65">
        <v>14</v>
      </c>
      <c r="J25" s="65">
        <v>0</v>
      </c>
      <c r="K25" s="65" t="s">
        <v>17</v>
      </c>
    </row>
    <row r="26" spans="1:11" ht="15" x14ac:dyDescent="0.15">
      <c r="A26" s="65" t="s">
        <v>480</v>
      </c>
      <c r="B26" s="65">
        <v>50</v>
      </c>
      <c r="C26" s="65">
        <v>100</v>
      </c>
      <c r="D26" s="65">
        <v>100</v>
      </c>
      <c r="E26" s="65">
        <v>15</v>
      </c>
      <c r="F26" s="65">
        <v>77</v>
      </c>
      <c r="G26" s="65">
        <v>83</v>
      </c>
      <c r="H26" s="65">
        <v>67.3</v>
      </c>
      <c r="I26" s="65">
        <v>80.099999999999994</v>
      </c>
      <c r="J26" s="65">
        <v>0</v>
      </c>
      <c r="K26" s="65" t="s">
        <v>17</v>
      </c>
    </row>
    <row r="27" spans="1:11" ht="15" x14ac:dyDescent="0.15">
      <c r="A27" s="65" t="s">
        <v>481</v>
      </c>
      <c r="B27" s="65">
        <v>180</v>
      </c>
      <c r="C27" s="65">
        <v>100</v>
      </c>
      <c r="D27" s="65">
        <v>100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 t="s">
        <v>46</v>
      </c>
    </row>
    <row r="28" spans="1:11" ht="15" x14ac:dyDescent="0.15">
      <c r="A28" s="65" t="s">
        <v>482</v>
      </c>
      <c r="B28" s="65">
        <v>1234</v>
      </c>
      <c r="C28" s="65">
        <v>100</v>
      </c>
      <c r="D28" s="65">
        <v>100</v>
      </c>
      <c r="E28" s="65">
        <v>21</v>
      </c>
      <c r="F28" s="65">
        <v>152.9</v>
      </c>
      <c r="G28" s="65">
        <v>307.39999999999998</v>
      </c>
      <c r="H28" s="65">
        <v>97.3</v>
      </c>
      <c r="I28" s="65">
        <v>173.7</v>
      </c>
      <c r="J28" s="65">
        <v>0</v>
      </c>
      <c r="K28" s="65" t="s">
        <v>17</v>
      </c>
    </row>
    <row r="29" spans="1:11" ht="15" x14ac:dyDescent="0.15">
      <c r="A29" s="65" t="s">
        <v>483</v>
      </c>
      <c r="B29" s="65">
        <v>54</v>
      </c>
      <c r="C29" s="65">
        <v>100</v>
      </c>
      <c r="D29" s="65">
        <v>100</v>
      </c>
      <c r="E29" s="65">
        <v>27</v>
      </c>
      <c r="F29" s="65">
        <v>54.7</v>
      </c>
      <c r="G29" s="65">
        <v>73.599999999999994</v>
      </c>
      <c r="H29" s="65">
        <v>49.2</v>
      </c>
      <c r="I29" s="65">
        <v>60.9</v>
      </c>
      <c r="J29" s="65">
        <v>0</v>
      </c>
      <c r="K29" s="65" t="s">
        <v>17</v>
      </c>
    </row>
    <row r="30" spans="1:11" ht="15" x14ac:dyDescent="0.15">
      <c r="A30" s="65" t="s">
        <v>484</v>
      </c>
      <c r="B30" s="65">
        <v>73</v>
      </c>
      <c r="C30" s="65">
        <v>100</v>
      </c>
      <c r="D30" s="65">
        <v>100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 t="s">
        <v>46</v>
      </c>
    </row>
    <row r="31" spans="1:11" ht="15" x14ac:dyDescent="0.15">
      <c r="A31" s="65" t="s">
        <v>485</v>
      </c>
      <c r="B31" s="65">
        <v>71</v>
      </c>
      <c r="C31" s="65">
        <v>100</v>
      </c>
      <c r="D31" s="65">
        <v>100</v>
      </c>
      <c r="E31" s="65">
        <v>15</v>
      </c>
      <c r="F31" s="65">
        <v>67.8</v>
      </c>
      <c r="G31" s="65">
        <v>83.7</v>
      </c>
      <c r="H31" s="65">
        <v>61</v>
      </c>
      <c r="I31" s="65">
        <v>79.099999999999994</v>
      </c>
      <c r="J31" s="65">
        <v>0</v>
      </c>
      <c r="K31" s="65" t="s">
        <v>17</v>
      </c>
    </row>
    <row r="32" spans="1:11" ht="15" x14ac:dyDescent="0.15">
      <c r="A32" s="65" t="s">
        <v>486</v>
      </c>
      <c r="B32" s="65">
        <v>160</v>
      </c>
      <c r="C32" s="65">
        <v>100</v>
      </c>
      <c r="D32" s="65">
        <v>100</v>
      </c>
      <c r="E32" s="65">
        <v>17</v>
      </c>
      <c r="F32" s="65">
        <v>24.3</v>
      </c>
      <c r="G32" s="65">
        <v>64.2</v>
      </c>
      <c r="H32" s="65">
        <v>12.8</v>
      </c>
      <c r="I32" s="65">
        <v>37.5</v>
      </c>
      <c r="J32" s="65">
        <v>0</v>
      </c>
      <c r="K32" s="65" t="s">
        <v>17</v>
      </c>
    </row>
    <row r="33" spans="1:11" ht="15" x14ac:dyDescent="0.15">
      <c r="A33" s="65" t="s">
        <v>487</v>
      </c>
      <c r="B33" s="65">
        <v>6</v>
      </c>
      <c r="C33" s="65">
        <v>100</v>
      </c>
      <c r="D33" s="65">
        <v>100</v>
      </c>
      <c r="E33" s="65">
        <v>25</v>
      </c>
      <c r="F33" s="65">
        <v>57.5</v>
      </c>
      <c r="G33" s="65">
        <v>57.7</v>
      </c>
      <c r="H33" s="65">
        <v>57.4</v>
      </c>
      <c r="I33" s="65">
        <v>57.7</v>
      </c>
      <c r="J33" s="65">
        <v>0</v>
      </c>
      <c r="K33" s="65" t="s">
        <v>17</v>
      </c>
    </row>
    <row r="34" spans="1:11" ht="15" x14ac:dyDescent="0.15">
      <c r="A34" s="65" t="s">
        <v>488</v>
      </c>
      <c r="B34" s="65">
        <v>58</v>
      </c>
      <c r="C34" s="65">
        <v>100</v>
      </c>
      <c r="D34" s="65">
        <v>100</v>
      </c>
      <c r="E34" s="65">
        <v>30</v>
      </c>
      <c r="F34" s="65">
        <v>59.2</v>
      </c>
      <c r="G34" s="65">
        <v>69.8</v>
      </c>
      <c r="H34" s="65">
        <v>54.4</v>
      </c>
      <c r="I34" s="65">
        <v>64.2</v>
      </c>
      <c r="J34" s="65">
        <v>0</v>
      </c>
      <c r="K34" s="65" t="s">
        <v>17</v>
      </c>
    </row>
    <row r="35" spans="1:11" ht="15" x14ac:dyDescent="0.15">
      <c r="A35" s="65" t="s">
        <v>489</v>
      </c>
      <c r="B35" s="65">
        <v>296</v>
      </c>
      <c r="C35" s="65">
        <v>100</v>
      </c>
      <c r="D35" s="65">
        <v>100</v>
      </c>
      <c r="E35" s="65">
        <v>18</v>
      </c>
      <c r="F35" s="65">
        <v>30.1</v>
      </c>
      <c r="G35" s="65">
        <v>64.099999999999994</v>
      </c>
      <c r="H35" s="65">
        <v>11.8</v>
      </c>
      <c r="I35" s="65">
        <v>38.4</v>
      </c>
      <c r="J35" s="65">
        <v>0</v>
      </c>
      <c r="K35" s="65" t="s">
        <v>17</v>
      </c>
    </row>
    <row r="36" spans="1:11" ht="15" x14ac:dyDescent="0.15">
      <c r="A36" s="65" t="s">
        <v>490</v>
      </c>
      <c r="B36" s="65">
        <v>59</v>
      </c>
      <c r="C36" s="65">
        <v>100</v>
      </c>
      <c r="D36" s="65">
        <v>100</v>
      </c>
      <c r="E36" s="65">
        <v>52</v>
      </c>
      <c r="F36" s="65">
        <v>12.2</v>
      </c>
      <c r="G36" s="65">
        <v>15</v>
      </c>
      <c r="H36" s="65">
        <v>11.1</v>
      </c>
      <c r="I36" s="65">
        <v>13.6</v>
      </c>
      <c r="J36" s="65">
        <v>0</v>
      </c>
      <c r="K36" s="65" t="s">
        <v>46</v>
      </c>
    </row>
    <row r="37" spans="1:11" ht="15" x14ac:dyDescent="0.15">
      <c r="A37" s="65" t="s">
        <v>491</v>
      </c>
      <c r="B37" s="65">
        <v>36</v>
      </c>
      <c r="C37" s="65">
        <v>100</v>
      </c>
      <c r="D37" s="65">
        <v>100</v>
      </c>
      <c r="E37" s="65">
        <v>19</v>
      </c>
      <c r="F37" s="65">
        <v>62.5</v>
      </c>
      <c r="G37" s="65">
        <v>72.599999999999994</v>
      </c>
      <c r="H37" s="65">
        <v>58.5</v>
      </c>
      <c r="I37" s="65">
        <v>66.8</v>
      </c>
      <c r="J37" s="65">
        <v>0</v>
      </c>
      <c r="K37" s="65" t="s">
        <v>17</v>
      </c>
    </row>
    <row r="38" spans="1:11" ht="15" x14ac:dyDescent="0.15">
      <c r="A38" s="65" t="s">
        <v>492</v>
      </c>
      <c r="B38" s="65">
        <v>168</v>
      </c>
      <c r="C38" s="65">
        <v>100</v>
      </c>
      <c r="D38" s="65">
        <v>100</v>
      </c>
      <c r="E38" s="65">
        <v>18</v>
      </c>
      <c r="F38" s="65">
        <v>64.3</v>
      </c>
      <c r="G38" s="65">
        <v>102.6</v>
      </c>
      <c r="H38" s="65">
        <v>56.1</v>
      </c>
      <c r="I38" s="65">
        <v>76.599999999999994</v>
      </c>
      <c r="J38" s="65">
        <v>0</v>
      </c>
      <c r="K38" s="65" t="s">
        <v>17</v>
      </c>
    </row>
    <row r="39" spans="1:11" ht="15" x14ac:dyDescent="0.15">
      <c r="A39" s="65" t="s">
        <v>493</v>
      </c>
      <c r="B39" s="65">
        <v>361</v>
      </c>
      <c r="C39" s="65">
        <v>100</v>
      </c>
      <c r="D39" s="65">
        <v>98.71</v>
      </c>
      <c r="E39" s="65">
        <v>19</v>
      </c>
      <c r="F39" s="65">
        <v>24.9</v>
      </c>
      <c r="G39" s="65">
        <v>102.8</v>
      </c>
      <c r="H39" s="65">
        <v>10.1</v>
      </c>
      <c r="I39" s="65">
        <v>41.9</v>
      </c>
      <c r="J39" s="65">
        <v>0</v>
      </c>
      <c r="K39" s="65" t="s">
        <v>17</v>
      </c>
    </row>
    <row r="40" spans="1:11" ht="15" x14ac:dyDescent="0.15">
      <c r="A40" s="65" t="s">
        <v>494</v>
      </c>
      <c r="B40" s="65">
        <v>60</v>
      </c>
      <c r="C40" s="65">
        <v>100</v>
      </c>
      <c r="D40" s="65">
        <v>100</v>
      </c>
      <c r="E40" s="65">
        <v>15</v>
      </c>
      <c r="F40" s="65">
        <v>414.3</v>
      </c>
      <c r="G40" s="65">
        <v>437.5</v>
      </c>
      <c r="H40" s="65">
        <v>391.2</v>
      </c>
      <c r="I40" s="65">
        <v>427.2</v>
      </c>
      <c r="J40" s="65">
        <v>0</v>
      </c>
      <c r="K40" s="65" t="s">
        <v>46</v>
      </c>
    </row>
    <row r="41" spans="1:11" ht="15" x14ac:dyDescent="0.15">
      <c r="A41" s="65" t="s">
        <v>495</v>
      </c>
      <c r="B41" s="65">
        <v>166</v>
      </c>
      <c r="C41" s="65">
        <v>100</v>
      </c>
      <c r="D41" s="65">
        <v>100</v>
      </c>
      <c r="E41" s="65">
        <v>39</v>
      </c>
      <c r="F41" s="65">
        <v>71.5</v>
      </c>
      <c r="G41" s="65">
        <v>109.3</v>
      </c>
      <c r="H41" s="65">
        <v>61.5</v>
      </c>
      <c r="I41" s="65">
        <v>82.9</v>
      </c>
      <c r="J41" s="65">
        <v>0</v>
      </c>
      <c r="K41" s="65" t="s">
        <v>17</v>
      </c>
    </row>
    <row r="42" spans="1:11" ht="15" x14ac:dyDescent="0.15">
      <c r="A42" s="65" t="s">
        <v>496</v>
      </c>
      <c r="B42" s="65">
        <v>300</v>
      </c>
      <c r="C42" s="65">
        <v>100</v>
      </c>
      <c r="D42" s="65">
        <v>100</v>
      </c>
      <c r="E42" s="65">
        <v>24</v>
      </c>
      <c r="F42" s="65">
        <v>80.7</v>
      </c>
      <c r="G42" s="65">
        <v>141.69999999999999</v>
      </c>
      <c r="H42" s="65">
        <v>32.799999999999997</v>
      </c>
      <c r="I42" s="65">
        <v>93</v>
      </c>
      <c r="J42" s="65">
        <v>0</v>
      </c>
      <c r="K42" s="65" t="s">
        <v>17</v>
      </c>
    </row>
    <row r="43" spans="1:11" ht="15" x14ac:dyDescent="0.15">
      <c r="A43" s="65" t="s">
        <v>497</v>
      </c>
      <c r="B43" s="65">
        <v>300</v>
      </c>
      <c r="C43" s="65">
        <v>100</v>
      </c>
      <c r="D43" s="65">
        <v>100</v>
      </c>
      <c r="E43" s="65">
        <v>23</v>
      </c>
      <c r="F43" s="65">
        <v>191.2</v>
      </c>
      <c r="G43" s="65">
        <v>208</v>
      </c>
      <c r="H43" s="65">
        <v>180</v>
      </c>
      <c r="I43" s="65">
        <v>196.5</v>
      </c>
      <c r="J43" s="65">
        <v>0</v>
      </c>
      <c r="K43" s="65" t="s">
        <v>17</v>
      </c>
    </row>
    <row r="44" spans="1:11" ht="15" x14ac:dyDescent="0.15">
      <c r="A44" s="65" t="s">
        <v>498</v>
      </c>
      <c r="B44" s="65">
        <v>196</v>
      </c>
      <c r="C44" s="65">
        <v>100</v>
      </c>
      <c r="D44" s="65">
        <v>100</v>
      </c>
      <c r="E44" s="65">
        <v>20</v>
      </c>
      <c r="F44" s="65">
        <v>106.8</v>
      </c>
      <c r="G44" s="65">
        <v>151.4</v>
      </c>
      <c r="H44" s="65">
        <v>85.1</v>
      </c>
      <c r="I44" s="65">
        <v>121.2</v>
      </c>
      <c r="J44" s="65">
        <v>0</v>
      </c>
      <c r="K44" s="65" t="s">
        <v>17</v>
      </c>
    </row>
    <row r="45" spans="1:11" ht="15" x14ac:dyDescent="0.15">
      <c r="A45" s="65" t="s">
        <v>499</v>
      </c>
      <c r="B45" s="65">
        <v>0</v>
      </c>
      <c r="C45" s="65">
        <v>100</v>
      </c>
      <c r="D45" s="65">
        <v>100</v>
      </c>
      <c r="E45" s="65">
        <v>19</v>
      </c>
      <c r="F45" s="65">
        <v>11.9</v>
      </c>
      <c r="G45" s="65">
        <v>13.1</v>
      </c>
      <c r="H45" s="65">
        <v>12.4</v>
      </c>
      <c r="I45" s="65">
        <v>13.3</v>
      </c>
      <c r="J45" s="65">
        <v>0</v>
      </c>
      <c r="K45" s="65" t="s">
        <v>17</v>
      </c>
    </row>
    <row r="46" spans="1:11" ht="15" x14ac:dyDescent="0.15">
      <c r="A46" s="65" t="s">
        <v>500</v>
      </c>
      <c r="B46" s="65">
        <v>135</v>
      </c>
      <c r="C46" s="65">
        <v>100</v>
      </c>
      <c r="D46" s="65">
        <v>100</v>
      </c>
      <c r="E46" s="65">
        <v>27</v>
      </c>
      <c r="F46" s="65">
        <v>72.900000000000006</v>
      </c>
      <c r="G46" s="65">
        <v>97.3</v>
      </c>
      <c r="H46" s="65">
        <v>65.8</v>
      </c>
      <c r="I46" s="65">
        <v>81.7</v>
      </c>
      <c r="J46" s="65">
        <v>0</v>
      </c>
      <c r="K46" s="65" t="s">
        <v>17</v>
      </c>
    </row>
    <row r="47" spans="1:11" ht="15" x14ac:dyDescent="0.15">
      <c r="A47" s="65" t="s">
        <v>501</v>
      </c>
      <c r="B47" s="65">
        <v>145</v>
      </c>
      <c r="C47" s="65">
        <v>100</v>
      </c>
      <c r="D47" s="65">
        <v>99.99</v>
      </c>
      <c r="E47" s="65">
        <v>19</v>
      </c>
      <c r="F47" s="65">
        <v>54.4</v>
      </c>
      <c r="G47" s="65">
        <v>86.6</v>
      </c>
      <c r="H47" s="65">
        <v>41.9</v>
      </c>
      <c r="I47" s="65">
        <v>61.6</v>
      </c>
      <c r="J47" s="65">
        <v>0</v>
      </c>
      <c r="K47" s="65" t="s">
        <v>17</v>
      </c>
    </row>
    <row r="48" spans="1:11" ht="15" x14ac:dyDescent="0.15">
      <c r="A48" s="65" t="s">
        <v>502</v>
      </c>
      <c r="B48" s="65">
        <v>164</v>
      </c>
      <c r="C48" s="65">
        <v>100</v>
      </c>
      <c r="D48" s="65">
        <v>100</v>
      </c>
      <c r="E48" s="65">
        <v>19</v>
      </c>
      <c r="F48" s="65">
        <v>70.900000000000006</v>
      </c>
      <c r="G48" s="65">
        <v>102.2</v>
      </c>
      <c r="H48" s="65">
        <v>65.3</v>
      </c>
      <c r="I48" s="65">
        <v>79.3</v>
      </c>
      <c r="J48" s="65">
        <v>0</v>
      </c>
      <c r="K48" s="65" t="s">
        <v>17</v>
      </c>
    </row>
    <row r="49" spans="1:11" ht="15" x14ac:dyDescent="0.15">
      <c r="A49" s="65" t="s">
        <v>503</v>
      </c>
      <c r="B49" s="65">
        <v>87</v>
      </c>
      <c r="C49" s="65">
        <v>100</v>
      </c>
      <c r="D49" s="65">
        <v>100</v>
      </c>
      <c r="E49" s="65">
        <v>23</v>
      </c>
      <c r="F49" s="65">
        <v>10.4</v>
      </c>
      <c r="G49" s="65">
        <v>20.2</v>
      </c>
      <c r="H49" s="65">
        <v>7.9</v>
      </c>
      <c r="I49" s="65">
        <v>13.2</v>
      </c>
      <c r="J49" s="65">
        <v>0</v>
      </c>
      <c r="K49" s="65" t="s">
        <v>17</v>
      </c>
    </row>
    <row r="50" spans="1:11" ht="15" x14ac:dyDescent="0.15">
      <c r="A50" s="65" t="s">
        <v>504</v>
      </c>
      <c r="B50" s="65">
        <v>162</v>
      </c>
      <c r="C50" s="65">
        <v>100</v>
      </c>
      <c r="D50" s="65">
        <v>100</v>
      </c>
      <c r="E50" s="65">
        <v>19</v>
      </c>
      <c r="F50" s="65">
        <v>94.8</v>
      </c>
      <c r="G50" s="65">
        <v>139.1</v>
      </c>
      <c r="H50" s="65">
        <v>68.099999999999994</v>
      </c>
      <c r="I50" s="65">
        <v>105.8</v>
      </c>
      <c r="J50" s="65">
        <v>0</v>
      </c>
      <c r="K50" s="65" t="s">
        <v>17</v>
      </c>
    </row>
    <row r="51" spans="1:11" ht="15" x14ac:dyDescent="0.15">
      <c r="A51" s="65" t="s">
        <v>505</v>
      </c>
      <c r="B51" s="65">
        <v>103</v>
      </c>
      <c r="C51" s="65">
        <v>100</v>
      </c>
      <c r="D51" s="65">
        <v>100</v>
      </c>
      <c r="E51" s="65">
        <v>20</v>
      </c>
      <c r="F51" s="65">
        <v>124.3</v>
      </c>
      <c r="G51" s="65">
        <v>157.1</v>
      </c>
      <c r="H51" s="65">
        <v>107.2</v>
      </c>
      <c r="I51" s="65">
        <v>132.30000000000001</v>
      </c>
      <c r="J51" s="65">
        <v>0</v>
      </c>
      <c r="K51" s="65" t="s">
        <v>17</v>
      </c>
    </row>
    <row r="52" spans="1:11" ht="15" x14ac:dyDescent="0.15">
      <c r="A52" s="65" t="s">
        <v>506</v>
      </c>
      <c r="B52" s="65">
        <v>124</v>
      </c>
      <c r="C52" s="65">
        <v>100</v>
      </c>
      <c r="D52" s="65">
        <v>100</v>
      </c>
      <c r="E52" s="65">
        <v>20</v>
      </c>
      <c r="F52" s="65">
        <v>35.799999999999997</v>
      </c>
      <c r="G52" s="65">
        <v>67</v>
      </c>
      <c r="H52" s="65">
        <v>22.3</v>
      </c>
      <c r="I52" s="65">
        <v>45.5</v>
      </c>
      <c r="J52" s="65">
        <v>0</v>
      </c>
      <c r="K52" s="65" t="s">
        <v>17</v>
      </c>
    </row>
    <row r="53" spans="1:11" ht="15" x14ac:dyDescent="0.15">
      <c r="A53" s="65" t="s">
        <v>507</v>
      </c>
      <c r="B53" s="65">
        <v>118</v>
      </c>
      <c r="C53" s="65">
        <v>100</v>
      </c>
      <c r="D53" s="65">
        <v>100</v>
      </c>
      <c r="E53" s="65">
        <v>19</v>
      </c>
      <c r="F53" s="65">
        <v>68.400000000000006</v>
      </c>
      <c r="G53" s="65">
        <v>107.1</v>
      </c>
      <c r="H53" s="65">
        <v>57</v>
      </c>
      <c r="I53" s="65">
        <v>86.2</v>
      </c>
      <c r="J53" s="65">
        <v>0</v>
      </c>
      <c r="K53" s="65" t="s">
        <v>17</v>
      </c>
    </row>
    <row r="54" spans="1:11" ht="30" x14ac:dyDescent="0.15">
      <c r="A54" s="65" t="s">
        <v>508</v>
      </c>
      <c r="B54" s="65">
        <v>1</v>
      </c>
      <c r="C54" s="65">
        <v>100</v>
      </c>
      <c r="D54" s="65">
        <v>99.99</v>
      </c>
      <c r="E54" s="65">
        <v>20</v>
      </c>
      <c r="F54" s="65">
        <v>13.4</v>
      </c>
      <c r="G54" s="65">
        <v>13.5</v>
      </c>
      <c r="H54" s="65">
        <v>13.5</v>
      </c>
      <c r="I54" s="65">
        <v>13.5</v>
      </c>
      <c r="J54" s="65">
        <v>0</v>
      </c>
      <c r="K54" s="65" t="s">
        <v>17</v>
      </c>
    </row>
    <row r="55" spans="1:11" ht="30" x14ac:dyDescent="0.15">
      <c r="A55" s="65" t="s">
        <v>509</v>
      </c>
      <c r="B55" s="65">
        <v>1</v>
      </c>
      <c r="C55" s="65">
        <v>100</v>
      </c>
      <c r="D55" s="65">
        <v>100</v>
      </c>
      <c r="E55" s="65">
        <v>51</v>
      </c>
      <c r="F55" s="65">
        <v>5.0999999999999996</v>
      </c>
      <c r="G55" s="65">
        <v>5.0999999999999996</v>
      </c>
      <c r="H55" s="65">
        <v>5.0999999999999996</v>
      </c>
      <c r="I55" s="65">
        <v>5.0999999999999996</v>
      </c>
      <c r="J55" s="65">
        <v>0</v>
      </c>
      <c r="K55" s="65" t="s">
        <v>46</v>
      </c>
    </row>
    <row r="56" spans="1:11" ht="30" x14ac:dyDescent="0.15">
      <c r="A56" s="65" t="s">
        <v>510</v>
      </c>
      <c r="B56" s="65">
        <v>1</v>
      </c>
      <c r="C56" s="65">
        <v>100</v>
      </c>
      <c r="D56" s="65">
        <v>100</v>
      </c>
      <c r="E56" s="65">
        <v>56</v>
      </c>
      <c r="F56" s="65">
        <v>5.5</v>
      </c>
      <c r="G56" s="65">
        <v>5.6</v>
      </c>
      <c r="H56" s="65">
        <v>5.6</v>
      </c>
      <c r="I56" s="65">
        <v>5.6</v>
      </c>
      <c r="J56" s="65">
        <v>0</v>
      </c>
      <c r="K56" s="65" t="s">
        <v>46</v>
      </c>
    </row>
    <row r="57" spans="1:11" ht="15" x14ac:dyDescent="0.15">
      <c r="A57" s="65" t="s">
        <v>511</v>
      </c>
      <c r="B57" s="65">
        <v>100</v>
      </c>
      <c r="C57" s="65">
        <v>100</v>
      </c>
      <c r="D57" s="65">
        <v>100</v>
      </c>
      <c r="E57" s="65">
        <v>14</v>
      </c>
      <c r="F57" s="65">
        <v>93.1</v>
      </c>
      <c r="G57" s="65">
        <v>110.2</v>
      </c>
      <c r="H57" s="65">
        <v>83</v>
      </c>
      <c r="I57" s="65">
        <v>101.6</v>
      </c>
      <c r="J57" s="65">
        <v>0</v>
      </c>
      <c r="K57" s="65" t="s">
        <v>17</v>
      </c>
    </row>
    <row r="58" spans="1:11" ht="15" x14ac:dyDescent="0.15">
      <c r="A58" s="65" t="s">
        <v>512</v>
      </c>
      <c r="B58" s="65">
        <v>145</v>
      </c>
      <c r="C58" s="65">
        <v>100</v>
      </c>
      <c r="D58" s="65">
        <v>100</v>
      </c>
      <c r="E58" s="65">
        <v>19</v>
      </c>
      <c r="F58" s="65">
        <v>81.099999999999994</v>
      </c>
      <c r="G58" s="65">
        <v>116.9</v>
      </c>
      <c r="H58" s="65">
        <v>43.6</v>
      </c>
      <c r="I58" s="65">
        <v>93.2</v>
      </c>
      <c r="J58" s="65">
        <v>0</v>
      </c>
      <c r="K58" s="65" t="s">
        <v>17</v>
      </c>
    </row>
    <row r="59" spans="1:11" ht="15" x14ac:dyDescent="0.15">
      <c r="A59" s="65" t="s">
        <v>513</v>
      </c>
      <c r="B59" s="65">
        <v>133</v>
      </c>
      <c r="C59" s="65">
        <v>100</v>
      </c>
      <c r="D59" s="65">
        <v>100</v>
      </c>
      <c r="E59" s="65">
        <v>16</v>
      </c>
      <c r="F59" s="65">
        <v>95.8</v>
      </c>
      <c r="G59" s="65">
        <v>119.2</v>
      </c>
      <c r="H59" s="65">
        <v>78</v>
      </c>
      <c r="I59" s="65">
        <v>104.2</v>
      </c>
      <c r="J59" s="65">
        <v>0</v>
      </c>
      <c r="K59" s="65" t="s">
        <v>17</v>
      </c>
    </row>
    <row r="60" spans="1:11" ht="15" x14ac:dyDescent="0.15">
      <c r="A60" s="65" t="s">
        <v>514</v>
      </c>
      <c r="B60" s="65">
        <v>136</v>
      </c>
      <c r="C60" s="65">
        <v>100</v>
      </c>
      <c r="D60" s="65">
        <v>100</v>
      </c>
      <c r="E60" s="65">
        <v>19</v>
      </c>
      <c r="F60" s="65">
        <v>11.3</v>
      </c>
      <c r="G60" s="65">
        <v>26.3</v>
      </c>
      <c r="H60" s="65">
        <v>9.1999999999999993</v>
      </c>
      <c r="I60" s="65">
        <v>14.9</v>
      </c>
      <c r="J60" s="65">
        <v>0</v>
      </c>
      <c r="K60" s="65" t="s">
        <v>17</v>
      </c>
    </row>
    <row r="61" spans="1:11" ht="15" x14ac:dyDescent="0.15">
      <c r="A61" s="65" t="s">
        <v>515</v>
      </c>
      <c r="B61" s="65">
        <v>315</v>
      </c>
      <c r="C61" s="65">
        <v>100</v>
      </c>
      <c r="D61" s="65">
        <v>100</v>
      </c>
      <c r="E61" s="65">
        <v>19</v>
      </c>
      <c r="F61" s="65">
        <v>19.7</v>
      </c>
      <c r="G61" s="65">
        <v>71.099999999999994</v>
      </c>
      <c r="H61" s="65">
        <v>11.5</v>
      </c>
      <c r="I61" s="65">
        <v>31.7</v>
      </c>
      <c r="J61" s="65">
        <v>0</v>
      </c>
      <c r="K61" s="65" t="s">
        <v>17</v>
      </c>
    </row>
    <row r="62" spans="1:11" ht="15" x14ac:dyDescent="0.15">
      <c r="A62" s="65" t="s">
        <v>516</v>
      </c>
      <c r="B62" s="65">
        <v>104</v>
      </c>
      <c r="C62" s="65">
        <v>100</v>
      </c>
      <c r="D62" s="65">
        <v>100</v>
      </c>
      <c r="E62" s="65">
        <v>19</v>
      </c>
      <c r="F62" s="65">
        <v>12.7</v>
      </c>
      <c r="G62" s="65">
        <v>26.9</v>
      </c>
      <c r="H62" s="65">
        <v>9.9</v>
      </c>
      <c r="I62" s="65">
        <v>18.399999999999999</v>
      </c>
      <c r="J62" s="65">
        <v>0</v>
      </c>
      <c r="K62" s="65" t="s">
        <v>17</v>
      </c>
    </row>
    <row r="63" spans="1:11" ht="15" x14ac:dyDescent="0.15">
      <c r="A63" s="65" t="s">
        <v>517</v>
      </c>
      <c r="B63" s="65">
        <v>128</v>
      </c>
      <c r="C63" s="65">
        <v>100</v>
      </c>
      <c r="D63" s="65">
        <v>100</v>
      </c>
      <c r="E63" s="65">
        <v>18</v>
      </c>
      <c r="F63" s="65">
        <v>13</v>
      </c>
      <c r="G63" s="65">
        <v>28.1</v>
      </c>
      <c r="H63" s="65">
        <v>10.5</v>
      </c>
      <c r="I63" s="65">
        <v>17.399999999999999</v>
      </c>
      <c r="J63" s="65">
        <v>0</v>
      </c>
      <c r="K63" s="65" t="s">
        <v>17</v>
      </c>
    </row>
    <row r="64" spans="1:11" ht="15" x14ac:dyDescent="0.15">
      <c r="A64" s="65" t="s">
        <v>518</v>
      </c>
      <c r="B64" s="65">
        <v>119</v>
      </c>
      <c r="C64" s="65">
        <v>100</v>
      </c>
      <c r="D64" s="65">
        <v>100</v>
      </c>
      <c r="E64" s="65">
        <v>18</v>
      </c>
      <c r="F64" s="65">
        <v>14.5</v>
      </c>
      <c r="G64" s="65">
        <v>28.8</v>
      </c>
      <c r="H64" s="65">
        <v>10.4</v>
      </c>
      <c r="I64" s="65">
        <v>19.5</v>
      </c>
      <c r="J64" s="65">
        <v>0</v>
      </c>
      <c r="K64" s="65" t="s">
        <v>17</v>
      </c>
    </row>
    <row r="65" spans="1:11" ht="15" x14ac:dyDescent="0.15">
      <c r="A65" s="65" t="s">
        <v>519</v>
      </c>
      <c r="B65" s="65">
        <v>160</v>
      </c>
      <c r="C65" s="65">
        <v>100</v>
      </c>
      <c r="D65" s="65">
        <v>100</v>
      </c>
      <c r="E65" s="65">
        <v>19</v>
      </c>
      <c r="F65" s="65">
        <v>27.1</v>
      </c>
      <c r="G65" s="65">
        <v>44.7</v>
      </c>
      <c r="H65" s="65">
        <v>22.4</v>
      </c>
      <c r="I65" s="65">
        <v>33.4</v>
      </c>
      <c r="J65" s="65">
        <v>0</v>
      </c>
      <c r="K65" s="65" t="s">
        <v>17</v>
      </c>
    </row>
    <row r="66" spans="1:11" ht="15" x14ac:dyDescent="0.15">
      <c r="A66" s="65" t="s">
        <v>520</v>
      </c>
      <c r="B66" s="65">
        <v>116</v>
      </c>
      <c r="C66" s="65">
        <v>100</v>
      </c>
      <c r="D66" s="65">
        <v>100</v>
      </c>
      <c r="E66" s="65">
        <v>19</v>
      </c>
      <c r="F66" s="65">
        <v>12</v>
      </c>
      <c r="G66" s="65">
        <v>30.3</v>
      </c>
      <c r="H66" s="65">
        <v>8.1</v>
      </c>
      <c r="I66" s="65">
        <v>17</v>
      </c>
      <c r="J66" s="65">
        <v>0</v>
      </c>
      <c r="K66" s="65" t="s">
        <v>17</v>
      </c>
    </row>
    <row r="67" spans="1:11" ht="15" x14ac:dyDescent="0.15">
      <c r="A67" s="65" t="s">
        <v>521</v>
      </c>
      <c r="B67" s="65">
        <v>127</v>
      </c>
      <c r="C67" s="65">
        <v>100</v>
      </c>
      <c r="D67" s="65">
        <v>100</v>
      </c>
      <c r="E67" s="65">
        <v>18</v>
      </c>
      <c r="F67" s="65">
        <v>21.8</v>
      </c>
      <c r="G67" s="65">
        <v>34.5</v>
      </c>
      <c r="H67" s="65">
        <v>18.899999999999999</v>
      </c>
      <c r="I67" s="65">
        <v>26.2</v>
      </c>
      <c r="J67" s="65">
        <v>0</v>
      </c>
      <c r="K67" s="65" t="s">
        <v>17</v>
      </c>
    </row>
    <row r="68" spans="1:11" ht="30" x14ac:dyDescent="0.15">
      <c r="A68" s="65" t="s">
        <v>522</v>
      </c>
      <c r="B68" s="65">
        <v>1</v>
      </c>
      <c r="C68" s="65">
        <v>100</v>
      </c>
      <c r="D68" s="65">
        <v>100</v>
      </c>
      <c r="E68" s="65">
        <v>18</v>
      </c>
      <c r="F68" s="65">
        <v>6.6</v>
      </c>
      <c r="G68" s="65">
        <v>6.7</v>
      </c>
      <c r="H68" s="65">
        <v>6.7</v>
      </c>
      <c r="I68" s="65">
        <v>6.7</v>
      </c>
      <c r="J68" s="65">
        <v>0</v>
      </c>
      <c r="K68" s="65" t="s">
        <v>17</v>
      </c>
    </row>
    <row r="69" spans="1:11" ht="15" x14ac:dyDescent="0.15">
      <c r="A69" s="65" t="s">
        <v>523</v>
      </c>
      <c r="B69" s="65">
        <v>122</v>
      </c>
      <c r="C69" s="65">
        <v>100</v>
      </c>
      <c r="D69" s="65">
        <v>100</v>
      </c>
      <c r="E69" s="65">
        <v>19</v>
      </c>
      <c r="F69" s="65">
        <v>19.3</v>
      </c>
      <c r="G69" s="65">
        <v>34.5</v>
      </c>
      <c r="H69" s="65">
        <v>15.7</v>
      </c>
      <c r="I69" s="65">
        <v>25.6</v>
      </c>
      <c r="J69" s="65">
        <v>0</v>
      </c>
      <c r="K69" s="65" t="s">
        <v>17</v>
      </c>
    </row>
    <row r="70" spans="1:11" ht="15" x14ac:dyDescent="0.15">
      <c r="A70" s="65" t="s">
        <v>524</v>
      </c>
      <c r="B70" s="65">
        <v>124</v>
      </c>
      <c r="C70" s="65">
        <v>100</v>
      </c>
      <c r="D70" s="65">
        <v>100</v>
      </c>
      <c r="E70" s="65">
        <v>18</v>
      </c>
      <c r="F70" s="65">
        <v>14.1</v>
      </c>
      <c r="G70" s="65">
        <v>30</v>
      </c>
      <c r="H70" s="65">
        <v>8</v>
      </c>
      <c r="I70" s="65">
        <v>20.2</v>
      </c>
      <c r="J70" s="65">
        <v>0</v>
      </c>
      <c r="K70" s="65" t="s">
        <v>17</v>
      </c>
    </row>
    <row r="71" spans="1:11" ht="15" x14ac:dyDescent="0.15">
      <c r="A71" s="65" t="s">
        <v>525</v>
      </c>
      <c r="B71" s="65">
        <v>128</v>
      </c>
      <c r="C71" s="65">
        <v>100</v>
      </c>
      <c r="D71" s="65">
        <v>100</v>
      </c>
      <c r="E71" s="65">
        <v>18</v>
      </c>
      <c r="F71" s="65">
        <v>33.6</v>
      </c>
      <c r="G71" s="65">
        <v>39.6</v>
      </c>
      <c r="H71" s="65">
        <v>31.4</v>
      </c>
      <c r="I71" s="65">
        <v>35.799999999999997</v>
      </c>
      <c r="J71" s="65">
        <v>0</v>
      </c>
      <c r="K71" s="65" t="s">
        <v>17</v>
      </c>
    </row>
    <row r="72" spans="1:11" ht="15" x14ac:dyDescent="0.15">
      <c r="A72" s="65" t="s">
        <v>526</v>
      </c>
      <c r="B72" s="65">
        <v>129</v>
      </c>
      <c r="C72" s="65">
        <v>100</v>
      </c>
      <c r="D72" s="65">
        <v>93.89</v>
      </c>
      <c r="E72" s="65">
        <v>18</v>
      </c>
      <c r="F72" s="65">
        <v>11.3</v>
      </c>
      <c r="G72" s="65">
        <v>29.6</v>
      </c>
      <c r="H72" s="65">
        <v>8.9</v>
      </c>
      <c r="I72" s="65">
        <v>17</v>
      </c>
      <c r="J72" s="65">
        <v>0</v>
      </c>
      <c r="K72" s="65" t="s">
        <v>17</v>
      </c>
    </row>
    <row r="73" spans="1:11" ht="30" x14ac:dyDescent="0.15">
      <c r="A73" s="65" t="s">
        <v>527</v>
      </c>
      <c r="B73" s="65">
        <v>0</v>
      </c>
      <c r="C73" s="65">
        <v>100</v>
      </c>
      <c r="D73" s="65">
        <v>100</v>
      </c>
      <c r="E73" s="65">
        <v>18</v>
      </c>
      <c r="F73" s="65">
        <v>6.7</v>
      </c>
      <c r="G73" s="65">
        <v>6.7</v>
      </c>
      <c r="H73" s="65">
        <v>6.7</v>
      </c>
      <c r="I73" s="65">
        <v>6.7</v>
      </c>
      <c r="J73" s="65">
        <v>0</v>
      </c>
      <c r="K73" s="65" t="s">
        <v>17</v>
      </c>
    </row>
    <row r="74" spans="1:11" ht="15" x14ac:dyDescent="0.15">
      <c r="A74" s="65" t="s">
        <v>528</v>
      </c>
      <c r="B74" s="65">
        <v>130</v>
      </c>
      <c r="C74" s="65">
        <v>100</v>
      </c>
      <c r="D74" s="65">
        <v>100</v>
      </c>
      <c r="E74" s="65">
        <v>19</v>
      </c>
      <c r="F74" s="65">
        <v>13.7</v>
      </c>
      <c r="G74" s="65">
        <v>30.8</v>
      </c>
      <c r="H74" s="65">
        <v>10.4</v>
      </c>
      <c r="I74" s="65">
        <v>19.2</v>
      </c>
      <c r="J74" s="65">
        <v>0</v>
      </c>
      <c r="K74" s="65" t="s">
        <v>17</v>
      </c>
    </row>
    <row r="75" spans="1:11" ht="15" x14ac:dyDescent="0.15">
      <c r="A75" s="65" t="s">
        <v>529</v>
      </c>
      <c r="B75" s="65">
        <v>129</v>
      </c>
      <c r="C75" s="65">
        <v>100</v>
      </c>
      <c r="D75" s="65">
        <v>100</v>
      </c>
      <c r="E75" s="65">
        <v>18</v>
      </c>
      <c r="F75" s="65">
        <v>5.3</v>
      </c>
      <c r="G75" s="65">
        <v>24.4</v>
      </c>
      <c r="H75" s="65">
        <v>4.5</v>
      </c>
      <c r="I75" s="65">
        <v>7.9</v>
      </c>
      <c r="J75" s="65">
        <v>0</v>
      </c>
      <c r="K75" s="65" t="s">
        <v>17</v>
      </c>
    </row>
    <row r="76" spans="1:11" ht="15" x14ac:dyDescent="0.15">
      <c r="A76" s="65" t="s">
        <v>530</v>
      </c>
      <c r="B76" s="65">
        <v>129</v>
      </c>
      <c r="C76" s="65">
        <v>100</v>
      </c>
      <c r="D76" s="65">
        <v>100</v>
      </c>
      <c r="E76" s="65">
        <v>19</v>
      </c>
      <c r="F76" s="65">
        <v>7.6</v>
      </c>
      <c r="G76" s="65">
        <v>27.7</v>
      </c>
      <c r="H76" s="65">
        <v>5.6</v>
      </c>
      <c r="I76" s="65">
        <v>11.4</v>
      </c>
      <c r="J76" s="65">
        <v>0</v>
      </c>
      <c r="K76" s="65" t="s">
        <v>17</v>
      </c>
    </row>
    <row r="77" spans="1:11" ht="15" x14ac:dyDescent="0.15">
      <c r="A77" s="65" t="s">
        <v>531</v>
      </c>
      <c r="B77" s="65">
        <v>129</v>
      </c>
      <c r="C77" s="65">
        <v>100</v>
      </c>
      <c r="D77" s="65">
        <v>100</v>
      </c>
      <c r="E77" s="65">
        <v>19</v>
      </c>
      <c r="F77" s="65">
        <v>6.9</v>
      </c>
      <c r="G77" s="65">
        <v>23.3</v>
      </c>
      <c r="H77" s="65">
        <v>5.7</v>
      </c>
      <c r="I77" s="65">
        <v>10</v>
      </c>
      <c r="J77" s="65">
        <v>0</v>
      </c>
      <c r="K77" s="65" t="s">
        <v>17</v>
      </c>
    </row>
    <row r="78" spans="1:11" ht="15" x14ac:dyDescent="0.15">
      <c r="A78" s="65" t="s">
        <v>532</v>
      </c>
      <c r="B78" s="65">
        <v>129</v>
      </c>
      <c r="C78" s="65">
        <v>100</v>
      </c>
      <c r="D78" s="65">
        <v>100</v>
      </c>
      <c r="E78" s="65">
        <v>18</v>
      </c>
      <c r="F78" s="65">
        <v>9.6</v>
      </c>
      <c r="G78" s="65">
        <v>24.5</v>
      </c>
      <c r="H78" s="65">
        <v>6.9</v>
      </c>
      <c r="I78" s="65">
        <v>12.4</v>
      </c>
      <c r="J78" s="65">
        <v>0</v>
      </c>
      <c r="K78" s="65" t="s">
        <v>17</v>
      </c>
    </row>
    <row r="79" spans="1:11" ht="15" x14ac:dyDescent="0.15">
      <c r="A79" s="65" t="s">
        <v>533</v>
      </c>
      <c r="B79" s="65">
        <v>129</v>
      </c>
      <c r="C79" s="65">
        <v>100</v>
      </c>
      <c r="D79" s="65">
        <v>100</v>
      </c>
      <c r="E79" s="65">
        <v>18</v>
      </c>
      <c r="F79" s="65">
        <v>5.6</v>
      </c>
      <c r="G79" s="65">
        <v>23.1</v>
      </c>
      <c r="H79" s="65">
        <v>3.7</v>
      </c>
      <c r="I79" s="65">
        <v>9</v>
      </c>
      <c r="J79" s="65">
        <v>0</v>
      </c>
      <c r="K79" s="65" t="s">
        <v>17</v>
      </c>
    </row>
    <row r="80" spans="1:11" ht="15" x14ac:dyDescent="0.15">
      <c r="A80" s="65" t="s">
        <v>534</v>
      </c>
      <c r="B80" s="65">
        <v>200</v>
      </c>
      <c r="C80" s="65">
        <v>100</v>
      </c>
      <c r="D80" s="65">
        <v>100</v>
      </c>
      <c r="E80" s="65">
        <v>18</v>
      </c>
      <c r="F80" s="65">
        <v>9.9</v>
      </c>
      <c r="G80" s="65">
        <v>39.200000000000003</v>
      </c>
      <c r="H80" s="65">
        <v>6.9</v>
      </c>
      <c r="I80" s="65">
        <v>16.399999999999999</v>
      </c>
      <c r="J80" s="65">
        <v>0</v>
      </c>
      <c r="K80" s="65" t="s">
        <v>17</v>
      </c>
    </row>
    <row r="81" spans="1:11" ht="15" x14ac:dyDescent="0.15">
      <c r="A81" s="65" t="s">
        <v>535</v>
      </c>
      <c r="B81" s="65">
        <v>153</v>
      </c>
      <c r="C81" s="65">
        <v>100</v>
      </c>
      <c r="D81" s="65">
        <v>100</v>
      </c>
      <c r="E81" s="65">
        <v>14</v>
      </c>
      <c r="F81" s="65">
        <v>69.099999999999994</v>
      </c>
      <c r="G81" s="65">
        <v>114.5</v>
      </c>
      <c r="H81" s="65">
        <v>52.3</v>
      </c>
      <c r="I81" s="65">
        <v>80.8</v>
      </c>
      <c r="J81" s="65">
        <v>0</v>
      </c>
      <c r="K81" s="65" t="s">
        <v>17</v>
      </c>
    </row>
    <row r="82" spans="1:11" ht="15" x14ac:dyDescent="0.15">
      <c r="A82" s="65" t="s">
        <v>536</v>
      </c>
      <c r="B82" s="65">
        <v>123</v>
      </c>
      <c r="C82" s="65">
        <v>100</v>
      </c>
      <c r="D82" s="65">
        <v>100</v>
      </c>
      <c r="E82" s="65">
        <v>18</v>
      </c>
      <c r="F82" s="65">
        <v>8.3000000000000007</v>
      </c>
      <c r="G82" s="65">
        <v>24</v>
      </c>
      <c r="H82" s="65">
        <v>6.1</v>
      </c>
      <c r="I82" s="65">
        <v>12.7</v>
      </c>
      <c r="J82" s="65">
        <v>0</v>
      </c>
      <c r="K82" s="65" t="s">
        <v>17</v>
      </c>
    </row>
    <row r="83" spans="1:11" ht="15" x14ac:dyDescent="0.15">
      <c r="A83" s="65" t="s">
        <v>537</v>
      </c>
      <c r="B83" s="65">
        <v>150</v>
      </c>
      <c r="C83" s="65">
        <v>100</v>
      </c>
      <c r="D83" s="65">
        <v>100</v>
      </c>
      <c r="E83" s="65">
        <v>19</v>
      </c>
      <c r="F83" s="65">
        <v>22.3</v>
      </c>
      <c r="G83" s="65">
        <v>37.700000000000003</v>
      </c>
      <c r="H83" s="65">
        <v>20.2</v>
      </c>
      <c r="I83" s="65">
        <v>28</v>
      </c>
      <c r="J83" s="65">
        <v>0</v>
      </c>
      <c r="K83" s="65" t="s">
        <v>17</v>
      </c>
    </row>
    <row r="84" spans="1:11" ht="15" x14ac:dyDescent="0.15">
      <c r="A84" s="65" t="s">
        <v>538</v>
      </c>
      <c r="B84" s="65">
        <v>151</v>
      </c>
      <c r="C84" s="65">
        <v>100</v>
      </c>
      <c r="D84" s="65">
        <v>100</v>
      </c>
      <c r="E84" s="65">
        <v>19</v>
      </c>
      <c r="F84" s="65">
        <v>19</v>
      </c>
      <c r="G84" s="65">
        <v>38.299999999999997</v>
      </c>
      <c r="H84" s="65">
        <v>16.2</v>
      </c>
      <c r="I84" s="65">
        <v>25.7</v>
      </c>
      <c r="J84" s="65">
        <v>0</v>
      </c>
      <c r="K84" s="65" t="s">
        <v>17</v>
      </c>
    </row>
    <row r="85" spans="1:11" ht="15" x14ac:dyDescent="0.15">
      <c r="A85" s="65" t="s">
        <v>539</v>
      </c>
      <c r="B85" s="65">
        <v>136</v>
      </c>
      <c r="C85" s="65">
        <v>100</v>
      </c>
      <c r="D85" s="65">
        <v>100</v>
      </c>
      <c r="E85" s="65">
        <v>18</v>
      </c>
      <c r="F85" s="65">
        <v>13.8</v>
      </c>
      <c r="G85" s="65">
        <v>29.2</v>
      </c>
      <c r="H85" s="65">
        <v>11.1</v>
      </c>
      <c r="I85" s="65">
        <v>17.899999999999999</v>
      </c>
      <c r="J85" s="65">
        <v>0</v>
      </c>
      <c r="K85" s="65" t="s">
        <v>17</v>
      </c>
    </row>
    <row r="86" spans="1:11" ht="15" x14ac:dyDescent="0.15">
      <c r="A86" s="65" t="s">
        <v>540</v>
      </c>
      <c r="B86" s="65">
        <v>133</v>
      </c>
      <c r="C86" s="65">
        <v>100</v>
      </c>
      <c r="D86" s="65">
        <v>100</v>
      </c>
      <c r="E86" s="65">
        <v>17</v>
      </c>
      <c r="F86" s="65">
        <v>17.100000000000001</v>
      </c>
      <c r="G86" s="65">
        <v>29.5</v>
      </c>
      <c r="H86" s="65">
        <v>14.6</v>
      </c>
      <c r="I86" s="65">
        <v>20.6</v>
      </c>
      <c r="J86" s="65">
        <v>0</v>
      </c>
      <c r="K86" s="65" t="s">
        <v>17</v>
      </c>
    </row>
    <row r="87" spans="1:11" ht="15" x14ac:dyDescent="0.15">
      <c r="A87" s="65" t="s">
        <v>541</v>
      </c>
      <c r="B87" s="65">
        <v>134</v>
      </c>
      <c r="C87" s="65">
        <v>100</v>
      </c>
      <c r="D87" s="65">
        <v>100</v>
      </c>
      <c r="E87" s="65">
        <v>19</v>
      </c>
      <c r="F87" s="65">
        <v>16.7</v>
      </c>
      <c r="G87" s="65">
        <v>29.9</v>
      </c>
      <c r="H87" s="65">
        <v>11.5</v>
      </c>
      <c r="I87" s="65">
        <v>20.7</v>
      </c>
      <c r="J87" s="65">
        <v>0</v>
      </c>
      <c r="K87" s="65" t="s">
        <v>17</v>
      </c>
    </row>
    <row r="88" spans="1:11" ht="15" x14ac:dyDescent="0.15">
      <c r="A88" s="65" t="s">
        <v>542</v>
      </c>
      <c r="B88" s="65">
        <v>128</v>
      </c>
      <c r="C88" s="65">
        <v>100</v>
      </c>
      <c r="D88" s="65">
        <v>100</v>
      </c>
      <c r="E88" s="65">
        <v>18</v>
      </c>
      <c r="F88" s="65">
        <v>28.8</v>
      </c>
      <c r="G88" s="65">
        <v>50.7</v>
      </c>
      <c r="H88" s="65">
        <v>21.8</v>
      </c>
      <c r="I88" s="65">
        <v>37</v>
      </c>
      <c r="J88" s="65">
        <v>0</v>
      </c>
      <c r="K88" s="65" t="s">
        <v>17</v>
      </c>
    </row>
    <row r="89" spans="1:11" ht="15" x14ac:dyDescent="0.15">
      <c r="A89" s="65" t="s">
        <v>543</v>
      </c>
      <c r="B89" s="65">
        <v>149</v>
      </c>
      <c r="C89" s="65">
        <v>100</v>
      </c>
      <c r="D89" s="65">
        <v>95.31</v>
      </c>
      <c r="E89" s="65">
        <v>18</v>
      </c>
      <c r="F89" s="65">
        <v>18</v>
      </c>
      <c r="G89" s="65">
        <v>27.8</v>
      </c>
      <c r="H89" s="65">
        <v>15.9</v>
      </c>
      <c r="I89" s="65">
        <v>21.5</v>
      </c>
      <c r="J89" s="65">
        <v>1</v>
      </c>
      <c r="K89" s="65" t="s">
        <v>17</v>
      </c>
    </row>
    <row r="90" spans="1:11" ht="30" x14ac:dyDescent="0.15">
      <c r="A90" s="65" t="s">
        <v>544</v>
      </c>
      <c r="B90" s="65">
        <v>1</v>
      </c>
      <c r="C90" s="65">
        <v>100</v>
      </c>
      <c r="D90" s="65">
        <v>100</v>
      </c>
      <c r="E90" s="65">
        <v>18</v>
      </c>
      <c r="F90" s="65">
        <v>9</v>
      </c>
      <c r="G90" s="65">
        <v>9</v>
      </c>
      <c r="H90" s="65">
        <v>9</v>
      </c>
      <c r="I90" s="65">
        <v>9</v>
      </c>
      <c r="J90" s="65">
        <v>0</v>
      </c>
      <c r="K90" s="65" t="s">
        <v>17</v>
      </c>
    </row>
    <row r="91" spans="1:11" ht="15" x14ac:dyDescent="0.15">
      <c r="A91" s="65" t="s">
        <v>545</v>
      </c>
      <c r="B91" s="65">
        <v>30</v>
      </c>
      <c r="C91" s="65">
        <v>100</v>
      </c>
      <c r="D91" s="65">
        <v>100</v>
      </c>
      <c r="E91" s="65">
        <v>16</v>
      </c>
      <c r="F91" s="65">
        <v>58.1</v>
      </c>
      <c r="G91" s="65">
        <v>67.099999999999994</v>
      </c>
      <c r="H91" s="65">
        <v>32</v>
      </c>
      <c r="I91" s="65">
        <v>60.1</v>
      </c>
      <c r="J91" s="65">
        <v>0</v>
      </c>
      <c r="K91" s="65" t="s">
        <v>17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3:K4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546</v>
      </c>
      <c r="B4" s="68">
        <f>SUM(B8:B48)</f>
        <v>8709</v>
      </c>
      <c r="C4" s="67">
        <f>SUMPRODUCT(B8:B48,C8:C48)/SUM(B8:B48)</f>
        <v>99.985486278562405</v>
      </c>
      <c r="D4" s="67">
        <f>SUMPRODUCT(B8:B48,D8:D48)/SUM(B8:B48)</f>
        <v>99.955442645539094</v>
      </c>
      <c r="E4" s="67">
        <f>SUMPRODUCT(B8:B48,E8:E48)/SUM(B8:B48)</f>
        <v>14.856355494316224</v>
      </c>
      <c r="F4" s="67">
        <f>SUMPRODUCT(B8:B48,F8:F48)/SUM(B8:B48)</f>
        <v>113.23093351705134</v>
      </c>
      <c r="G4" s="67">
        <f>SUMPRODUCT(B8:B48,G8:G48)/SUM(B8:B48)</f>
        <v>185.41729245607988</v>
      </c>
      <c r="H4" s="67">
        <f>SUMPRODUCT(B8:B48,H8:H48)/SUM(B8:B48)</f>
        <v>92.485038465954759</v>
      </c>
      <c r="I4" s="67">
        <f>SUMPRODUCT(B8:B48,I8:I48)/SUM(B8:B48)</f>
        <v>136.90907107589848</v>
      </c>
      <c r="J4" s="68">
        <f>SUMIFS(B8:B48,K8:K48,"=Fibre")</f>
        <v>8709</v>
      </c>
      <c r="K4" s="68">
        <f>SUMIFS(B8:B48,K8:K48,"=Fibrage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9">
        <f>J4/B4</f>
        <v>1</v>
      </c>
      <c r="K5" s="69">
        <f>K4/B4</f>
        <v>0</v>
      </c>
    </row>
    <row r="7" spans="1:11" ht="60" x14ac:dyDescent="0.15">
      <c r="A7" s="66" t="s">
        <v>13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14</v>
      </c>
      <c r="K7" s="66" t="s">
        <v>15</v>
      </c>
    </row>
    <row r="8" spans="1:11" ht="15" x14ac:dyDescent="0.15">
      <c r="A8" s="70" t="s">
        <v>547</v>
      </c>
      <c r="B8" s="70">
        <v>100</v>
      </c>
      <c r="C8" s="70">
        <v>100</v>
      </c>
      <c r="D8" s="70">
        <v>100</v>
      </c>
      <c r="E8" s="70">
        <v>19</v>
      </c>
      <c r="F8" s="70">
        <v>60.1</v>
      </c>
      <c r="G8" s="70">
        <v>78.5</v>
      </c>
      <c r="H8" s="70">
        <v>50.5</v>
      </c>
      <c r="I8" s="70">
        <v>65.900000000000006</v>
      </c>
      <c r="J8" s="70">
        <v>0</v>
      </c>
      <c r="K8" s="70" t="s">
        <v>17</v>
      </c>
    </row>
    <row r="9" spans="1:11" ht="15" x14ac:dyDescent="0.15">
      <c r="A9" s="70" t="s">
        <v>548</v>
      </c>
      <c r="B9" s="70">
        <v>165</v>
      </c>
      <c r="C9" s="70">
        <v>100</v>
      </c>
      <c r="D9" s="70">
        <v>100</v>
      </c>
      <c r="E9" s="70">
        <v>17</v>
      </c>
      <c r="F9" s="70">
        <v>49.5</v>
      </c>
      <c r="G9" s="70">
        <v>83.7</v>
      </c>
      <c r="H9" s="70">
        <v>36.200000000000003</v>
      </c>
      <c r="I9" s="70">
        <v>60.1</v>
      </c>
      <c r="J9" s="70">
        <v>0</v>
      </c>
      <c r="K9" s="70" t="s">
        <v>17</v>
      </c>
    </row>
    <row r="10" spans="1:11" ht="15" x14ac:dyDescent="0.15">
      <c r="A10" s="70" t="s">
        <v>549</v>
      </c>
      <c r="B10" s="70">
        <v>165</v>
      </c>
      <c r="C10" s="70">
        <v>100</v>
      </c>
      <c r="D10" s="70">
        <v>100</v>
      </c>
      <c r="E10" s="70">
        <v>17</v>
      </c>
      <c r="F10" s="70">
        <v>63.5</v>
      </c>
      <c r="G10" s="70">
        <v>93.1</v>
      </c>
      <c r="H10" s="70">
        <v>38</v>
      </c>
      <c r="I10" s="70">
        <v>76.5</v>
      </c>
      <c r="J10" s="70">
        <v>0</v>
      </c>
      <c r="K10" s="70" t="s">
        <v>17</v>
      </c>
    </row>
    <row r="11" spans="1:11" ht="15" x14ac:dyDescent="0.15">
      <c r="A11" s="70" t="s">
        <v>550</v>
      </c>
      <c r="B11" s="70">
        <v>40</v>
      </c>
      <c r="C11" s="70">
        <v>100</v>
      </c>
      <c r="D11" s="70">
        <v>100</v>
      </c>
      <c r="E11" s="70">
        <v>19</v>
      </c>
      <c r="F11" s="70">
        <v>47.4</v>
      </c>
      <c r="G11" s="70">
        <v>56</v>
      </c>
      <c r="H11" s="70">
        <v>44.6</v>
      </c>
      <c r="I11" s="70">
        <v>50.9</v>
      </c>
      <c r="J11" s="70">
        <v>0</v>
      </c>
      <c r="K11" s="70" t="s">
        <v>17</v>
      </c>
    </row>
    <row r="12" spans="1:11" ht="15" x14ac:dyDescent="0.15">
      <c r="A12" s="70" t="s">
        <v>551</v>
      </c>
      <c r="B12" s="70">
        <v>552</v>
      </c>
      <c r="C12" s="70">
        <v>100</v>
      </c>
      <c r="D12" s="70">
        <v>100</v>
      </c>
      <c r="E12" s="70">
        <v>6</v>
      </c>
      <c r="F12" s="70">
        <v>211.4</v>
      </c>
      <c r="G12" s="70">
        <v>339</v>
      </c>
      <c r="H12" s="70">
        <v>187</v>
      </c>
      <c r="I12" s="70">
        <v>257.2</v>
      </c>
      <c r="J12" s="70">
        <v>0</v>
      </c>
      <c r="K12" s="70" t="s">
        <v>17</v>
      </c>
    </row>
    <row r="13" spans="1:11" ht="15" x14ac:dyDescent="0.15">
      <c r="A13" s="70" t="s">
        <v>552</v>
      </c>
      <c r="B13" s="70">
        <v>122</v>
      </c>
      <c r="C13" s="70">
        <v>100</v>
      </c>
      <c r="D13" s="70">
        <v>100</v>
      </c>
      <c r="E13" s="70">
        <v>7</v>
      </c>
      <c r="F13" s="70">
        <v>29.3</v>
      </c>
      <c r="G13" s="70">
        <v>49.9</v>
      </c>
      <c r="H13" s="70">
        <v>21.4</v>
      </c>
      <c r="I13" s="70">
        <v>35.200000000000003</v>
      </c>
      <c r="J13" s="70">
        <v>0</v>
      </c>
      <c r="K13" s="70" t="s">
        <v>17</v>
      </c>
    </row>
    <row r="14" spans="1:11" ht="15" x14ac:dyDescent="0.15">
      <c r="A14" s="70" t="s">
        <v>553</v>
      </c>
      <c r="B14" s="70">
        <v>271</v>
      </c>
      <c r="C14" s="70">
        <v>100</v>
      </c>
      <c r="D14" s="70">
        <v>100</v>
      </c>
      <c r="E14" s="70">
        <v>13</v>
      </c>
      <c r="F14" s="70">
        <v>101</v>
      </c>
      <c r="G14" s="70">
        <v>156.69999999999999</v>
      </c>
      <c r="H14" s="70">
        <v>70.599999999999994</v>
      </c>
      <c r="I14" s="70">
        <v>110.7</v>
      </c>
      <c r="J14" s="70">
        <v>0</v>
      </c>
      <c r="K14" s="70" t="s">
        <v>17</v>
      </c>
    </row>
    <row r="15" spans="1:11" ht="15" x14ac:dyDescent="0.15">
      <c r="A15" s="70" t="s">
        <v>554</v>
      </c>
      <c r="B15" s="70">
        <v>250</v>
      </c>
      <c r="C15" s="70">
        <v>100</v>
      </c>
      <c r="D15" s="70">
        <v>100</v>
      </c>
      <c r="E15" s="70">
        <v>12</v>
      </c>
      <c r="F15" s="70">
        <v>73.099999999999994</v>
      </c>
      <c r="G15" s="70">
        <v>137.19999999999999</v>
      </c>
      <c r="H15" s="70">
        <v>68</v>
      </c>
      <c r="I15" s="70">
        <v>87.6</v>
      </c>
      <c r="J15" s="70">
        <v>0</v>
      </c>
      <c r="K15" s="70" t="s">
        <v>17</v>
      </c>
    </row>
    <row r="16" spans="1:11" ht="15" x14ac:dyDescent="0.15">
      <c r="A16" s="70" t="s">
        <v>555</v>
      </c>
      <c r="B16" s="70">
        <v>341</v>
      </c>
      <c r="C16" s="70">
        <v>100</v>
      </c>
      <c r="D16" s="70">
        <v>100</v>
      </c>
      <c r="E16" s="70">
        <v>7</v>
      </c>
      <c r="F16" s="70">
        <v>109.6</v>
      </c>
      <c r="G16" s="70">
        <v>187.5</v>
      </c>
      <c r="H16" s="70">
        <v>98.5</v>
      </c>
      <c r="I16" s="70">
        <v>133.19999999999999</v>
      </c>
      <c r="J16" s="70">
        <v>0</v>
      </c>
      <c r="K16" s="70" t="s">
        <v>17</v>
      </c>
    </row>
    <row r="17" spans="1:11" ht="15" x14ac:dyDescent="0.15">
      <c r="A17" s="70" t="s">
        <v>556</v>
      </c>
      <c r="B17" s="70">
        <v>624</v>
      </c>
      <c r="C17" s="70">
        <v>100</v>
      </c>
      <c r="D17" s="70">
        <v>100</v>
      </c>
      <c r="E17" s="70">
        <v>13</v>
      </c>
      <c r="F17" s="70">
        <v>253.3</v>
      </c>
      <c r="G17" s="70">
        <v>345.8</v>
      </c>
      <c r="H17" s="70">
        <v>205.3</v>
      </c>
      <c r="I17" s="70">
        <v>276.7</v>
      </c>
      <c r="J17" s="70">
        <v>0</v>
      </c>
      <c r="K17" s="70" t="s">
        <v>17</v>
      </c>
    </row>
    <row r="18" spans="1:11" ht="15" x14ac:dyDescent="0.15">
      <c r="A18" s="70" t="s">
        <v>557</v>
      </c>
      <c r="B18" s="70">
        <v>267</v>
      </c>
      <c r="C18" s="70">
        <v>100</v>
      </c>
      <c r="D18" s="70">
        <v>100</v>
      </c>
      <c r="E18" s="70">
        <v>43</v>
      </c>
      <c r="F18" s="70">
        <v>93.5</v>
      </c>
      <c r="G18" s="70">
        <v>160.69999999999999</v>
      </c>
      <c r="H18" s="70">
        <v>75.599999999999994</v>
      </c>
      <c r="I18" s="70">
        <v>120.7</v>
      </c>
      <c r="J18" s="70">
        <v>0</v>
      </c>
      <c r="K18" s="70" t="s">
        <v>17</v>
      </c>
    </row>
    <row r="19" spans="1:11" ht="15" x14ac:dyDescent="0.15">
      <c r="A19" s="70" t="s">
        <v>558</v>
      </c>
      <c r="B19" s="70">
        <v>469</v>
      </c>
      <c r="C19" s="70">
        <v>100</v>
      </c>
      <c r="D19" s="70">
        <v>100</v>
      </c>
      <c r="E19" s="70">
        <v>13</v>
      </c>
      <c r="F19" s="70">
        <v>162.1</v>
      </c>
      <c r="G19" s="70">
        <v>248.9</v>
      </c>
      <c r="H19" s="70">
        <v>122.4</v>
      </c>
      <c r="I19" s="70">
        <v>179.1</v>
      </c>
      <c r="J19" s="70">
        <v>0</v>
      </c>
      <c r="K19" s="70" t="s">
        <v>17</v>
      </c>
    </row>
    <row r="20" spans="1:11" ht="15" x14ac:dyDescent="0.15">
      <c r="A20" s="70" t="s">
        <v>559</v>
      </c>
      <c r="B20" s="70">
        <v>305</v>
      </c>
      <c r="C20" s="70">
        <v>100</v>
      </c>
      <c r="D20" s="70">
        <v>99.54</v>
      </c>
      <c r="E20" s="70">
        <v>42</v>
      </c>
      <c r="F20" s="70">
        <v>159.19999999999999</v>
      </c>
      <c r="G20" s="70">
        <v>176.7</v>
      </c>
      <c r="H20" s="70">
        <v>150.1</v>
      </c>
      <c r="I20" s="70">
        <v>170.2</v>
      </c>
      <c r="J20" s="70">
        <v>0</v>
      </c>
      <c r="K20" s="70" t="s">
        <v>17</v>
      </c>
    </row>
    <row r="21" spans="1:11" ht="15" x14ac:dyDescent="0.15">
      <c r="A21" s="70" t="s">
        <v>560</v>
      </c>
      <c r="B21" s="70">
        <v>275</v>
      </c>
      <c r="C21" s="70">
        <v>100</v>
      </c>
      <c r="D21" s="70">
        <v>100</v>
      </c>
      <c r="E21" s="70">
        <v>13</v>
      </c>
      <c r="F21" s="70">
        <v>77.2</v>
      </c>
      <c r="G21" s="70">
        <v>131.5</v>
      </c>
      <c r="H21" s="70">
        <v>53.2</v>
      </c>
      <c r="I21" s="70">
        <v>90.9</v>
      </c>
      <c r="J21" s="70">
        <v>0</v>
      </c>
      <c r="K21" s="70" t="s">
        <v>17</v>
      </c>
    </row>
    <row r="22" spans="1:11" ht="15" x14ac:dyDescent="0.15">
      <c r="A22" s="70" t="s">
        <v>561</v>
      </c>
      <c r="B22" s="70">
        <v>716</v>
      </c>
      <c r="C22" s="70">
        <v>100</v>
      </c>
      <c r="D22" s="70">
        <v>100</v>
      </c>
      <c r="E22" s="70">
        <v>6</v>
      </c>
      <c r="F22" s="70">
        <v>94.2</v>
      </c>
      <c r="G22" s="70">
        <v>306.10000000000002</v>
      </c>
      <c r="H22" s="70">
        <v>67.900000000000006</v>
      </c>
      <c r="I22" s="70">
        <v>184.5</v>
      </c>
      <c r="J22" s="70">
        <v>0</v>
      </c>
      <c r="K22" s="70" t="s">
        <v>17</v>
      </c>
    </row>
    <row r="23" spans="1:11" ht="15" x14ac:dyDescent="0.15">
      <c r="A23" s="70" t="s">
        <v>562</v>
      </c>
      <c r="B23" s="70">
        <v>82</v>
      </c>
      <c r="C23" s="70">
        <v>100</v>
      </c>
      <c r="D23" s="70">
        <v>100</v>
      </c>
      <c r="E23" s="70">
        <v>11</v>
      </c>
      <c r="F23" s="70">
        <v>53.9</v>
      </c>
      <c r="G23" s="70">
        <v>76.2</v>
      </c>
      <c r="H23" s="70">
        <v>46</v>
      </c>
      <c r="I23" s="70">
        <v>63.4</v>
      </c>
      <c r="J23" s="70">
        <v>0</v>
      </c>
      <c r="K23" s="70" t="s">
        <v>17</v>
      </c>
    </row>
    <row r="24" spans="1:11" ht="15" x14ac:dyDescent="0.15">
      <c r="A24" s="70" t="s">
        <v>563</v>
      </c>
      <c r="B24" s="70">
        <v>113</v>
      </c>
      <c r="C24" s="70">
        <v>100</v>
      </c>
      <c r="D24" s="70">
        <v>100</v>
      </c>
      <c r="E24" s="70">
        <v>7</v>
      </c>
      <c r="F24" s="70">
        <v>125.1</v>
      </c>
      <c r="G24" s="70">
        <v>159.30000000000001</v>
      </c>
      <c r="H24" s="70">
        <v>113.9</v>
      </c>
      <c r="I24" s="70">
        <v>139.5</v>
      </c>
      <c r="J24" s="70">
        <v>0</v>
      </c>
      <c r="K24" s="70" t="s">
        <v>17</v>
      </c>
    </row>
    <row r="25" spans="1:11" ht="15" x14ac:dyDescent="0.15">
      <c r="A25" s="70" t="s">
        <v>564</v>
      </c>
      <c r="B25" s="70">
        <v>120</v>
      </c>
      <c r="C25" s="70">
        <v>100</v>
      </c>
      <c r="D25" s="70">
        <v>100</v>
      </c>
      <c r="E25" s="70">
        <v>11</v>
      </c>
      <c r="F25" s="70">
        <v>67.7</v>
      </c>
      <c r="G25" s="70">
        <v>94.5</v>
      </c>
      <c r="H25" s="70">
        <v>52.2</v>
      </c>
      <c r="I25" s="70">
        <v>77</v>
      </c>
      <c r="J25" s="70">
        <v>0</v>
      </c>
      <c r="K25" s="70" t="s">
        <v>17</v>
      </c>
    </row>
    <row r="26" spans="1:11" ht="15" x14ac:dyDescent="0.15">
      <c r="A26" s="70" t="s">
        <v>565</v>
      </c>
      <c r="B26" s="70">
        <v>30</v>
      </c>
      <c r="C26" s="70">
        <v>100</v>
      </c>
      <c r="D26" s="70">
        <v>100</v>
      </c>
      <c r="E26" s="70">
        <v>18</v>
      </c>
      <c r="F26" s="70">
        <v>44.7</v>
      </c>
      <c r="G26" s="70">
        <v>54.6</v>
      </c>
      <c r="H26" s="70">
        <v>36.700000000000003</v>
      </c>
      <c r="I26" s="70">
        <v>49.3</v>
      </c>
      <c r="J26" s="70">
        <v>0</v>
      </c>
      <c r="K26" s="70" t="s">
        <v>17</v>
      </c>
    </row>
    <row r="27" spans="1:11" ht="30" x14ac:dyDescent="0.15">
      <c r="A27" s="70" t="s">
        <v>566</v>
      </c>
      <c r="B27" s="70">
        <v>214</v>
      </c>
      <c r="C27" s="70">
        <v>100</v>
      </c>
      <c r="D27" s="70">
        <v>100</v>
      </c>
      <c r="E27" s="70">
        <v>13</v>
      </c>
      <c r="F27" s="70">
        <v>93.1</v>
      </c>
      <c r="G27" s="70">
        <v>135.9</v>
      </c>
      <c r="H27" s="70">
        <v>69.7</v>
      </c>
      <c r="I27" s="70">
        <v>104.2</v>
      </c>
      <c r="J27" s="70">
        <v>0</v>
      </c>
      <c r="K27" s="70" t="s">
        <v>17</v>
      </c>
    </row>
    <row r="28" spans="1:11" ht="15" x14ac:dyDescent="0.15">
      <c r="A28" s="70" t="s">
        <v>567</v>
      </c>
      <c r="B28" s="70">
        <v>298</v>
      </c>
      <c r="C28" s="70">
        <v>100</v>
      </c>
      <c r="D28" s="70">
        <v>100</v>
      </c>
      <c r="E28" s="70">
        <v>29</v>
      </c>
      <c r="F28" s="70">
        <v>89.1</v>
      </c>
      <c r="G28" s="70">
        <v>160.9</v>
      </c>
      <c r="H28" s="70">
        <v>56.2</v>
      </c>
      <c r="I28" s="70">
        <v>108.4</v>
      </c>
      <c r="J28" s="70">
        <v>0</v>
      </c>
      <c r="K28" s="70" t="s">
        <v>17</v>
      </c>
    </row>
    <row r="29" spans="1:11" ht="15" x14ac:dyDescent="0.15">
      <c r="A29" s="70" t="s">
        <v>568</v>
      </c>
      <c r="B29" s="70">
        <v>205</v>
      </c>
      <c r="C29" s="70">
        <v>100</v>
      </c>
      <c r="D29" s="70">
        <v>99.53</v>
      </c>
      <c r="E29" s="70">
        <v>6</v>
      </c>
      <c r="F29" s="70">
        <v>498.9</v>
      </c>
      <c r="G29" s="70">
        <v>565.5</v>
      </c>
      <c r="H29" s="70">
        <v>486.5</v>
      </c>
      <c r="I29" s="70">
        <v>516.1</v>
      </c>
      <c r="J29" s="70">
        <v>0</v>
      </c>
      <c r="K29" s="70" t="s">
        <v>17</v>
      </c>
    </row>
    <row r="30" spans="1:11" ht="15" x14ac:dyDescent="0.15">
      <c r="A30" s="70" t="s">
        <v>569</v>
      </c>
      <c r="B30" s="70">
        <v>157</v>
      </c>
      <c r="C30" s="70">
        <v>100</v>
      </c>
      <c r="D30" s="70">
        <v>100</v>
      </c>
      <c r="E30" s="70">
        <v>9</v>
      </c>
      <c r="F30" s="70">
        <v>38.299999999999997</v>
      </c>
      <c r="G30" s="70">
        <v>94.9</v>
      </c>
      <c r="H30" s="70">
        <v>27</v>
      </c>
      <c r="I30" s="70">
        <v>53.4</v>
      </c>
      <c r="J30" s="70">
        <v>0</v>
      </c>
      <c r="K30" s="70" t="s">
        <v>17</v>
      </c>
    </row>
    <row r="31" spans="1:11" ht="15" x14ac:dyDescent="0.15">
      <c r="A31" s="70" t="s">
        <v>570</v>
      </c>
      <c r="B31" s="70">
        <v>158</v>
      </c>
      <c r="C31" s="70">
        <v>99.2</v>
      </c>
      <c r="D31" s="70">
        <v>99.12</v>
      </c>
      <c r="E31" s="70">
        <v>10</v>
      </c>
      <c r="F31" s="70">
        <v>46.6</v>
      </c>
      <c r="G31" s="70">
        <v>100.1</v>
      </c>
      <c r="H31" s="70">
        <v>27.3</v>
      </c>
      <c r="I31" s="70">
        <v>68</v>
      </c>
      <c r="J31" s="70">
        <v>0</v>
      </c>
      <c r="K31" s="70" t="s">
        <v>17</v>
      </c>
    </row>
    <row r="32" spans="1:11" ht="15" x14ac:dyDescent="0.15">
      <c r="A32" s="70" t="s">
        <v>571</v>
      </c>
      <c r="B32" s="70">
        <v>57</v>
      </c>
      <c r="C32" s="70">
        <v>100</v>
      </c>
      <c r="D32" s="70">
        <v>100</v>
      </c>
      <c r="E32" s="70">
        <v>7</v>
      </c>
      <c r="F32" s="70">
        <v>47.9</v>
      </c>
      <c r="G32" s="70">
        <v>62.1</v>
      </c>
      <c r="H32" s="70">
        <v>42.1</v>
      </c>
      <c r="I32" s="70">
        <v>51.9</v>
      </c>
      <c r="J32" s="70">
        <v>0</v>
      </c>
      <c r="K32" s="70" t="s">
        <v>17</v>
      </c>
    </row>
    <row r="33" spans="1:11" ht="15" x14ac:dyDescent="0.15">
      <c r="A33" s="70" t="s">
        <v>572</v>
      </c>
      <c r="B33" s="70">
        <v>167</v>
      </c>
      <c r="C33" s="70">
        <v>100</v>
      </c>
      <c r="D33" s="70">
        <v>100</v>
      </c>
      <c r="E33" s="70">
        <v>14</v>
      </c>
      <c r="F33" s="70">
        <v>63</v>
      </c>
      <c r="G33" s="70">
        <v>108.6</v>
      </c>
      <c r="H33" s="70">
        <v>49.2</v>
      </c>
      <c r="I33" s="70">
        <v>77.900000000000006</v>
      </c>
      <c r="J33" s="70">
        <v>0</v>
      </c>
      <c r="K33" s="70" t="s">
        <v>17</v>
      </c>
    </row>
    <row r="34" spans="1:11" ht="15" x14ac:dyDescent="0.15">
      <c r="A34" s="70" t="s">
        <v>573</v>
      </c>
      <c r="B34" s="70">
        <v>135</v>
      </c>
      <c r="C34" s="70">
        <v>100</v>
      </c>
      <c r="D34" s="70">
        <v>100</v>
      </c>
      <c r="E34" s="70">
        <v>10</v>
      </c>
      <c r="F34" s="70">
        <v>59.3</v>
      </c>
      <c r="G34" s="70">
        <v>102.9</v>
      </c>
      <c r="H34" s="70">
        <v>45.6</v>
      </c>
      <c r="I34" s="70">
        <v>72.5</v>
      </c>
      <c r="J34" s="70">
        <v>0</v>
      </c>
      <c r="K34" s="70" t="s">
        <v>17</v>
      </c>
    </row>
    <row r="35" spans="1:11" ht="15" x14ac:dyDescent="0.15">
      <c r="A35" s="70" t="s">
        <v>574</v>
      </c>
      <c r="B35" s="70">
        <v>206</v>
      </c>
      <c r="C35" s="70">
        <v>100</v>
      </c>
      <c r="D35" s="70">
        <v>99.94</v>
      </c>
      <c r="E35" s="70">
        <v>13</v>
      </c>
      <c r="F35" s="70">
        <v>94.6</v>
      </c>
      <c r="G35" s="70">
        <v>139.9</v>
      </c>
      <c r="H35" s="70">
        <v>75.2</v>
      </c>
      <c r="I35" s="70">
        <v>109.2</v>
      </c>
      <c r="J35" s="70">
        <v>0</v>
      </c>
      <c r="K35" s="70" t="s">
        <v>17</v>
      </c>
    </row>
    <row r="36" spans="1:11" ht="15" x14ac:dyDescent="0.15">
      <c r="A36" s="70" t="s">
        <v>575</v>
      </c>
      <c r="B36" s="70">
        <v>76</v>
      </c>
      <c r="C36" s="70">
        <v>100</v>
      </c>
      <c r="D36" s="70">
        <v>100</v>
      </c>
      <c r="E36" s="70">
        <v>13</v>
      </c>
      <c r="F36" s="70">
        <v>32.9</v>
      </c>
      <c r="G36" s="70">
        <v>67.2</v>
      </c>
      <c r="H36" s="70">
        <v>20.2</v>
      </c>
      <c r="I36" s="70">
        <v>44.5</v>
      </c>
      <c r="J36" s="70">
        <v>0</v>
      </c>
      <c r="K36" s="70" t="s">
        <v>17</v>
      </c>
    </row>
    <row r="37" spans="1:11" ht="15" x14ac:dyDescent="0.15">
      <c r="A37" s="70" t="s">
        <v>576</v>
      </c>
      <c r="B37" s="70">
        <v>78</v>
      </c>
      <c r="C37" s="70">
        <v>100</v>
      </c>
      <c r="D37" s="70">
        <v>100</v>
      </c>
      <c r="E37" s="70">
        <v>45</v>
      </c>
      <c r="F37" s="70">
        <v>62.1</v>
      </c>
      <c r="G37" s="70">
        <v>79.5</v>
      </c>
      <c r="H37" s="70">
        <v>53.9</v>
      </c>
      <c r="I37" s="70">
        <v>67.8</v>
      </c>
      <c r="J37" s="70">
        <v>0</v>
      </c>
      <c r="K37" s="70" t="s">
        <v>17</v>
      </c>
    </row>
    <row r="38" spans="1:11" ht="15" x14ac:dyDescent="0.15">
      <c r="A38" s="70" t="s">
        <v>577</v>
      </c>
      <c r="B38" s="70">
        <v>150</v>
      </c>
      <c r="C38" s="70">
        <v>100</v>
      </c>
      <c r="D38" s="70">
        <v>100</v>
      </c>
      <c r="E38" s="70">
        <v>17</v>
      </c>
      <c r="F38" s="70">
        <v>69.400000000000006</v>
      </c>
      <c r="G38" s="70">
        <v>105.2</v>
      </c>
      <c r="H38" s="70">
        <v>42.2</v>
      </c>
      <c r="I38" s="70">
        <v>79</v>
      </c>
      <c r="J38" s="70">
        <v>0</v>
      </c>
      <c r="K38" s="70" t="s">
        <v>17</v>
      </c>
    </row>
    <row r="39" spans="1:11" ht="15" x14ac:dyDescent="0.15">
      <c r="A39" s="70" t="s">
        <v>578</v>
      </c>
      <c r="B39" s="70">
        <v>43</v>
      </c>
      <c r="C39" s="70">
        <v>100</v>
      </c>
      <c r="D39" s="70">
        <v>100</v>
      </c>
      <c r="E39" s="70">
        <v>8</v>
      </c>
      <c r="F39" s="70">
        <v>12.7</v>
      </c>
      <c r="G39" s="70">
        <v>21.5</v>
      </c>
      <c r="H39" s="70">
        <v>5.3</v>
      </c>
      <c r="I39" s="70">
        <v>17.899999999999999</v>
      </c>
      <c r="J39" s="70">
        <v>0</v>
      </c>
      <c r="K39" s="70" t="s">
        <v>17</v>
      </c>
    </row>
    <row r="40" spans="1:11" ht="30" x14ac:dyDescent="0.15">
      <c r="A40" s="70" t="s">
        <v>579</v>
      </c>
      <c r="B40" s="70">
        <v>151</v>
      </c>
      <c r="C40" s="70">
        <v>100</v>
      </c>
      <c r="D40" s="70">
        <v>100</v>
      </c>
      <c r="E40" s="70">
        <v>14</v>
      </c>
      <c r="F40" s="70">
        <v>60.8</v>
      </c>
      <c r="G40" s="70">
        <v>100.8</v>
      </c>
      <c r="H40" s="70">
        <v>50.8</v>
      </c>
      <c r="I40" s="70">
        <v>77.400000000000006</v>
      </c>
      <c r="J40" s="70">
        <v>0</v>
      </c>
      <c r="K40" s="70" t="s">
        <v>17</v>
      </c>
    </row>
    <row r="41" spans="1:11" ht="15" x14ac:dyDescent="0.15">
      <c r="A41" s="70" t="s">
        <v>580</v>
      </c>
      <c r="B41" s="70">
        <v>236</v>
      </c>
      <c r="C41" s="70">
        <v>100</v>
      </c>
      <c r="D41" s="70">
        <v>100</v>
      </c>
      <c r="E41" s="70">
        <v>42</v>
      </c>
      <c r="F41" s="70">
        <v>70</v>
      </c>
      <c r="G41" s="70">
        <v>128.69999999999999</v>
      </c>
      <c r="H41" s="70">
        <v>60.3</v>
      </c>
      <c r="I41" s="70">
        <v>84.8</v>
      </c>
      <c r="J41" s="70">
        <v>0</v>
      </c>
      <c r="K41" s="70" t="s">
        <v>17</v>
      </c>
    </row>
    <row r="42" spans="1:11" ht="15" x14ac:dyDescent="0.15">
      <c r="A42" s="70" t="s">
        <v>581</v>
      </c>
      <c r="B42" s="70">
        <v>95</v>
      </c>
      <c r="C42" s="70">
        <v>100</v>
      </c>
      <c r="D42" s="70">
        <v>100</v>
      </c>
      <c r="E42" s="70">
        <v>10</v>
      </c>
      <c r="F42" s="70">
        <v>50.1</v>
      </c>
      <c r="G42" s="70">
        <v>73.7</v>
      </c>
      <c r="H42" s="70">
        <v>45.4</v>
      </c>
      <c r="I42" s="70">
        <v>58.7</v>
      </c>
      <c r="J42" s="70">
        <v>0</v>
      </c>
      <c r="K42" s="70" t="s">
        <v>17</v>
      </c>
    </row>
    <row r="43" spans="1:11" ht="15" x14ac:dyDescent="0.15">
      <c r="A43" s="70" t="s">
        <v>582</v>
      </c>
      <c r="B43" s="70">
        <v>190</v>
      </c>
      <c r="C43" s="70">
        <v>100</v>
      </c>
      <c r="D43" s="70">
        <v>100</v>
      </c>
      <c r="E43" s="70">
        <v>17</v>
      </c>
      <c r="F43" s="70">
        <v>60.3</v>
      </c>
      <c r="G43" s="70">
        <v>105.7</v>
      </c>
      <c r="H43" s="70">
        <v>43.5</v>
      </c>
      <c r="I43" s="70">
        <v>73.2</v>
      </c>
      <c r="J43" s="70">
        <v>0</v>
      </c>
      <c r="K43" s="70" t="s">
        <v>17</v>
      </c>
    </row>
    <row r="44" spans="1:11" ht="15" x14ac:dyDescent="0.15">
      <c r="A44" s="70" t="s">
        <v>583</v>
      </c>
      <c r="B44" s="70">
        <v>236</v>
      </c>
      <c r="C44" s="70">
        <v>100</v>
      </c>
      <c r="D44" s="70">
        <v>100</v>
      </c>
      <c r="E44" s="70">
        <v>9</v>
      </c>
      <c r="F44" s="70">
        <v>78.3</v>
      </c>
      <c r="G44" s="70">
        <v>137.4</v>
      </c>
      <c r="H44" s="70">
        <v>41.6</v>
      </c>
      <c r="I44" s="70">
        <v>91.2</v>
      </c>
      <c r="J44" s="70">
        <v>0</v>
      </c>
      <c r="K44" s="70" t="s">
        <v>17</v>
      </c>
    </row>
    <row r="45" spans="1:11" ht="15" x14ac:dyDescent="0.15">
      <c r="A45" s="70" t="s">
        <v>584</v>
      </c>
      <c r="B45" s="70">
        <v>136</v>
      </c>
      <c r="C45" s="70">
        <v>100</v>
      </c>
      <c r="D45" s="70">
        <v>100</v>
      </c>
      <c r="E45" s="70">
        <v>17</v>
      </c>
      <c r="F45" s="70">
        <v>114.7</v>
      </c>
      <c r="G45" s="70">
        <v>148.19999999999999</v>
      </c>
      <c r="H45" s="70">
        <v>111.1</v>
      </c>
      <c r="I45" s="70">
        <v>124.5</v>
      </c>
      <c r="J45" s="70">
        <v>0</v>
      </c>
      <c r="K45" s="70" t="s">
        <v>17</v>
      </c>
    </row>
    <row r="46" spans="1:11" ht="15" x14ac:dyDescent="0.15">
      <c r="A46" s="70" t="s">
        <v>585</v>
      </c>
      <c r="B46" s="70">
        <v>119</v>
      </c>
      <c r="C46" s="70">
        <v>100</v>
      </c>
      <c r="D46" s="70">
        <v>100</v>
      </c>
      <c r="E46" s="70">
        <v>7</v>
      </c>
      <c r="F46" s="70">
        <v>33.799999999999997</v>
      </c>
      <c r="G46" s="70">
        <v>68.400000000000006</v>
      </c>
      <c r="H46" s="70">
        <v>22.5</v>
      </c>
      <c r="I46" s="70">
        <v>46.6</v>
      </c>
      <c r="J46" s="70">
        <v>0</v>
      </c>
      <c r="K46" s="70" t="s">
        <v>17</v>
      </c>
    </row>
    <row r="47" spans="1:11" ht="15" x14ac:dyDescent="0.15">
      <c r="A47" s="70" t="s">
        <v>586</v>
      </c>
      <c r="B47" s="70">
        <v>300</v>
      </c>
      <c r="C47" s="70">
        <v>100</v>
      </c>
      <c r="D47" s="70">
        <v>100</v>
      </c>
      <c r="E47" s="70">
        <v>10</v>
      </c>
      <c r="F47" s="70">
        <v>18</v>
      </c>
      <c r="G47" s="70">
        <v>101.4</v>
      </c>
      <c r="H47" s="70">
        <v>12.9</v>
      </c>
      <c r="I47" s="70">
        <v>48.1</v>
      </c>
      <c r="J47" s="70">
        <v>0</v>
      </c>
      <c r="K47" s="70" t="s">
        <v>17</v>
      </c>
    </row>
    <row r="48" spans="1:11" ht="30" x14ac:dyDescent="0.15">
      <c r="A48" s="70" t="s">
        <v>587</v>
      </c>
      <c r="B48" s="70">
        <v>295</v>
      </c>
      <c r="C48" s="70">
        <v>100</v>
      </c>
      <c r="D48" s="70">
        <v>100</v>
      </c>
      <c r="E48" s="70">
        <v>13</v>
      </c>
      <c r="F48" s="70">
        <v>86.1</v>
      </c>
      <c r="G48" s="70">
        <v>135.1</v>
      </c>
      <c r="H48" s="70">
        <v>73.3</v>
      </c>
      <c r="I48" s="70">
        <v>99.4</v>
      </c>
      <c r="J48" s="70">
        <v>0</v>
      </c>
      <c r="K48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3:K2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588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99.987486922406276</v>
      </c>
      <c r="E4" s="72">
        <f>SUMPRODUCT(B8:B28,E8:E28)/SUM(B8:B28)</f>
        <v>16.119224062772449</v>
      </c>
      <c r="F4" s="72">
        <f>SUMPRODUCT(B8:B28,F8:F28)/SUM(B8:B28)</f>
        <v>123.15420662598079</v>
      </c>
      <c r="G4" s="72">
        <f>SUMPRODUCT(B8:B28,G8:G28)/SUM(B8:B28)</f>
        <v>181.02709241499565</v>
      </c>
      <c r="H4" s="72">
        <f>SUMPRODUCT(B8:B28,H8:H28)/SUM(B8:B28)</f>
        <v>104.90113339145599</v>
      </c>
      <c r="I4" s="72">
        <f>SUMPRODUCT(B8:B28,I8:I28)/SUM(B8:B28)</f>
        <v>139.46872275501309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4">
        <f>J4/B4</f>
        <v>1</v>
      </c>
      <c r="K5" s="74">
        <f>K4/B4</f>
        <v>0</v>
      </c>
    </row>
    <row r="7" spans="1:11" ht="60" x14ac:dyDescent="0.15">
      <c r="A7" s="71" t="s">
        <v>13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14</v>
      </c>
      <c r="K7" s="71" t="s">
        <v>15</v>
      </c>
    </row>
    <row r="8" spans="1:11" ht="15" x14ac:dyDescent="0.15">
      <c r="A8" s="75" t="s">
        <v>589</v>
      </c>
      <c r="B8" s="75">
        <v>509</v>
      </c>
      <c r="C8" s="75">
        <v>100</v>
      </c>
      <c r="D8" s="75">
        <v>100</v>
      </c>
      <c r="E8" s="75">
        <v>16</v>
      </c>
      <c r="F8" s="75">
        <v>457.3</v>
      </c>
      <c r="G8" s="75">
        <v>543.4</v>
      </c>
      <c r="H8" s="75">
        <v>433.8</v>
      </c>
      <c r="I8" s="75">
        <v>480.5</v>
      </c>
      <c r="J8" s="75">
        <v>0</v>
      </c>
      <c r="K8" s="75" t="s">
        <v>17</v>
      </c>
    </row>
    <row r="9" spans="1:11" ht="15" x14ac:dyDescent="0.15">
      <c r="A9" s="75" t="s">
        <v>590</v>
      </c>
      <c r="B9" s="75">
        <v>97</v>
      </c>
      <c r="C9" s="75">
        <v>100</v>
      </c>
      <c r="D9" s="75">
        <v>100</v>
      </c>
      <c r="E9" s="75">
        <v>17</v>
      </c>
      <c r="F9" s="75">
        <v>83</v>
      </c>
      <c r="G9" s="75">
        <v>91.7</v>
      </c>
      <c r="H9" s="75">
        <v>79.599999999999994</v>
      </c>
      <c r="I9" s="75">
        <v>88</v>
      </c>
      <c r="J9" s="75">
        <v>0</v>
      </c>
      <c r="K9" s="75" t="s">
        <v>17</v>
      </c>
    </row>
    <row r="10" spans="1:11" ht="15" x14ac:dyDescent="0.15">
      <c r="A10" s="75" t="s">
        <v>591</v>
      </c>
      <c r="B10" s="75">
        <v>218</v>
      </c>
      <c r="C10" s="75">
        <v>100</v>
      </c>
      <c r="D10" s="75">
        <v>100</v>
      </c>
      <c r="E10" s="75">
        <v>17</v>
      </c>
      <c r="F10" s="75">
        <v>115.7</v>
      </c>
      <c r="G10" s="75">
        <v>149.69999999999999</v>
      </c>
      <c r="H10" s="75">
        <v>101.2</v>
      </c>
      <c r="I10" s="75">
        <v>130.30000000000001</v>
      </c>
      <c r="J10" s="75">
        <v>0</v>
      </c>
      <c r="K10" s="75" t="s">
        <v>17</v>
      </c>
    </row>
    <row r="11" spans="1:11" ht="15" x14ac:dyDescent="0.15">
      <c r="A11" s="75" t="s">
        <v>592</v>
      </c>
      <c r="B11" s="75">
        <v>294</v>
      </c>
      <c r="C11" s="75">
        <v>100</v>
      </c>
      <c r="D11" s="75">
        <v>100</v>
      </c>
      <c r="E11" s="75">
        <v>17</v>
      </c>
      <c r="F11" s="75">
        <v>96.8</v>
      </c>
      <c r="G11" s="75">
        <v>168.2</v>
      </c>
      <c r="H11" s="75">
        <v>80.400000000000006</v>
      </c>
      <c r="I11" s="75">
        <v>115.8</v>
      </c>
      <c r="J11" s="75">
        <v>0</v>
      </c>
      <c r="K11" s="75" t="s">
        <v>17</v>
      </c>
    </row>
    <row r="12" spans="1:11" ht="15" x14ac:dyDescent="0.15">
      <c r="A12" s="75" t="s">
        <v>593</v>
      </c>
      <c r="B12" s="75">
        <v>150</v>
      </c>
      <c r="C12" s="75">
        <v>100</v>
      </c>
      <c r="D12" s="75">
        <v>100</v>
      </c>
      <c r="E12" s="75">
        <v>17</v>
      </c>
      <c r="F12" s="75">
        <v>68.3</v>
      </c>
      <c r="G12" s="75">
        <v>102.4</v>
      </c>
      <c r="H12" s="75">
        <v>53.8</v>
      </c>
      <c r="I12" s="75">
        <v>76.3</v>
      </c>
      <c r="J12" s="75">
        <v>0</v>
      </c>
      <c r="K12" s="75" t="s">
        <v>17</v>
      </c>
    </row>
    <row r="13" spans="1:11" ht="15" x14ac:dyDescent="0.15">
      <c r="A13" s="75" t="s">
        <v>594</v>
      </c>
      <c r="B13" s="75">
        <v>232</v>
      </c>
      <c r="C13" s="75">
        <v>100</v>
      </c>
      <c r="D13" s="75">
        <v>99.93</v>
      </c>
      <c r="E13" s="75">
        <v>16</v>
      </c>
      <c r="F13" s="75">
        <v>106.5</v>
      </c>
      <c r="G13" s="75">
        <v>143.6</v>
      </c>
      <c r="H13" s="75">
        <v>93.7</v>
      </c>
      <c r="I13" s="75">
        <v>118</v>
      </c>
      <c r="J13" s="75">
        <v>0</v>
      </c>
      <c r="K13" s="75" t="s">
        <v>17</v>
      </c>
    </row>
    <row r="14" spans="1:11" ht="15" x14ac:dyDescent="0.15">
      <c r="A14" s="75" t="s">
        <v>595</v>
      </c>
      <c r="B14" s="75">
        <v>149</v>
      </c>
      <c r="C14" s="75">
        <v>100</v>
      </c>
      <c r="D14" s="75">
        <v>100</v>
      </c>
      <c r="E14" s="75">
        <v>16</v>
      </c>
      <c r="F14" s="75">
        <v>72.3</v>
      </c>
      <c r="G14" s="75">
        <v>101.2</v>
      </c>
      <c r="H14" s="75">
        <v>63.1</v>
      </c>
      <c r="I14" s="75">
        <v>81.5</v>
      </c>
      <c r="J14" s="75">
        <v>0</v>
      </c>
      <c r="K14" s="75" t="s">
        <v>17</v>
      </c>
    </row>
    <row r="15" spans="1:11" ht="15" x14ac:dyDescent="0.15">
      <c r="A15" s="75" t="s">
        <v>596</v>
      </c>
      <c r="B15" s="75">
        <v>158</v>
      </c>
      <c r="C15" s="75">
        <v>100</v>
      </c>
      <c r="D15" s="75">
        <v>100</v>
      </c>
      <c r="E15" s="75">
        <v>16</v>
      </c>
      <c r="F15" s="75">
        <v>72.5</v>
      </c>
      <c r="G15" s="75">
        <v>107.3</v>
      </c>
      <c r="H15" s="75">
        <v>51</v>
      </c>
      <c r="I15" s="75">
        <v>85.5</v>
      </c>
      <c r="J15" s="75">
        <v>0</v>
      </c>
      <c r="K15" s="75" t="s">
        <v>17</v>
      </c>
    </row>
    <row r="16" spans="1:11" ht="15" x14ac:dyDescent="0.15">
      <c r="A16" s="75" t="s">
        <v>597</v>
      </c>
      <c r="B16" s="75">
        <v>187</v>
      </c>
      <c r="C16" s="75">
        <v>100</v>
      </c>
      <c r="D16" s="75">
        <v>100</v>
      </c>
      <c r="E16" s="75">
        <v>16</v>
      </c>
      <c r="F16" s="75">
        <v>105.7</v>
      </c>
      <c r="G16" s="75">
        <v>129.6</v>
      </c>
      <c r="H16" s="75">
        <v>94.2</v>
      </c>
      <c r="I16" s="75">
        <v>113.7</v>
      </c>
      <c r="J16" s="75">
        <v>0</v>
      </c>
      <c r="K16" s="75" t="s">
        <v>17</v>
      </c>
    </row>
    <row r="17" spans="1:11" ht="15" x14ac:dyDescent="0.15">
      <c r="A17" s="75" t="s">
        <v>598</v>
      </c>
      <c r="B17" s="75">
        <v>179</v>
      </c>
      <c r="C17" s="75">
        <v>100</v>
      </c>
      <c r="D17" s="75">
        <v>99.77</v>
      </c>
      <c r="E17" s="75">
        <v>16</v>
      </c>
      <c r="F17" s="75">
        <v>87.4</v>
      </c>
      <c r="G17" s="75">
        <v>122.5</v>
      </c>
      <c r="H17" s="75">
        <v>72.900000000000006</v>
      </c>
      <c r="I17" s="75">
        <v>98.2</v>
      </c>
      <c r="J17" s="75">
        <v>0</v>
      </c>
      <c r="K17" s="75" t="s">
        <v>17</v>
      </c>
    </row>
    <row r="18" spans="1:11" ht="15" x14ac:dyDescent="0.15">
      <c r="A18" s="75" t="s">
        <v>599</v>
      </c>
      <c r="B18" s="75">
        <v>200</v>
      </c>
      <c r="C18" s="75">
        <v>100</v>
      </c>
      <c r="D18" s="75">
        <v>100</v>
      </c>
      <c r="E18" s="75">
        <v>16</v>
      </c>
      <c r="F18" s="75">
        <v>75.599999999999994</v>
      </c>
      <c r="G18" s="75">
        <v>127.8</v>
      </c>
      <c r="H18" s="75">
        <v>59.6</v>
      </c>
      <c r="I18" s="75">
        <v>85.1</v>
      </c>
      <c r="J18" s="75">
        <v>0</v>
      </c>
      <c r="K18" s="75" t="s">
        <v>17</v>
      </c>
    </row>
    <row r="19" spans="1:11" ht="15" x14ac:dyDescent="0.15">
      <c r="A19" s="75" t="s">
        <v>600</v>
      </c>
      <c r="B19" s="75">
        <v>84</v>
      </c>
      <c r="C19" s="75">
        <v>100</v>
      </c>
      <c r="D19" s="75">
        <v>100</v>
      </c>
      <c r="E19" s="75">
        <v>16</v>
      </c>
      <c r="F19" s="75">
        <v>60.5</v>
      </c>
      <c r="G19" s="75">
        <v>78.3</v>
      </c>
      <c r="H19" s="75">
        <v>51</v>
      </c>
      <c r="I19" s="75">
        <v>66.900000000000006</v>
      </c>
      <c r="J19" s="75">
        <v>0</v>
      </c>
      <c r="K19" s="75" t="s">
        <v>17</v>
      </c>
    </row>
    <row r="20" spans="1:11" ht="15" x14ac:dyDescent="0.15">
      <c r="A20" s="75" t="s">
        <v>601</v>
      </c>
      <c r="B20" s="75">
        <v>253</v>
      </c>
      <c r="C20" s="75">
        <v>100</v>
      </c>
      <c r="D20" s="75">
        <v>100</v>
      </c>
      <c r="E20" s="75">
        <v>16</v>
      </c>
      <c r="F20" s="75">
        <v>91.4</v>
      </c>
      <c r="G20" s="75">
        <v>135.69999999999999</v>
      </c>
      <c r="H20" s="75">
        <v>78.599999999999994</v>
      </c>
      <c r="I20" s="75">
        <v>101.4</v>
      </c>
      <c r="J20" s="75">
        <v>0</v>
      </c>
      <c r="K20" s="75" t="s">
        <v>17</v>
      </c>
    </row>
    <row r="21" spans="1:11" ht="15" x14ac:dyDescent="0.15">
      <c r="A21" s="75" t="s">
        <v>602</v>
      </c>
      <c r="B21" s="75">
        <v>222</v>
      </c>
      <c r="C21" s="75">
        <v>100</v>
      </c>
      <c r="D21" s="75">
        <v>100</v>
      </c>
      <c r="E21" s="75">
        <v>16</v>
      </c>
      <c r="F21" s="75">
        <v>64.3</v>
      </c>
      <c r="G21" s="75">
        <v>126.7</v>
      </c>
      <c r="H21" s="75">
        <v>51.8</v>
      </c>
      <c r="I21" s="75">
        <v>83.3</v>
      </c>
      <c r="J21" s="75">
        <v>0</v>
      </c>
      <c r="K21" s="75" t="s">
        <v>17</v>
      </c>
    </row>
    <row r="22" spans="1:11" ht="15" x14ac:dyDescent="0.15">
      <c r="A22" s="75" t="s">
        <v>603</v>
      </c>
      <c r="B22" s="75">
        <v>342</v>
      </c>
      <c r="C22" s="75">
        <v>100</v>
      </c>
      <c r="D22" s="75">
        <v>100</v>
      </c>
      <c r="E22" s="75">
        <v>16</v>
      </c>
      <c r="F22" s="75">
        <v>71.5</v>
      </c>
      <c r="G22" s="75">
        <v>177.1</v>
      </c>
      <c r="H22" s="75">
        <v>45</v>
      </c>
      <c r="I22" s="75">
        <v>109.4</v>
      </c>
      <c r="J22" s="75">
        <v>0</v>
      </c>
      <c r="K22" s="75" t="s">
        <v>17</v>
      </c>
    </row>
    <row r="23" spans="1:11" ht="15" x14ac:dyDescent="0.15">
      <c r="A23" s="75" t="s">
        <v>604</v>
      </c>
      <c r="B23" s="75">
        <v>224</v>
      </c>
      <c r="C23" s="75">
        <v>100</v>
      </c>
      <c r="D23" s="75">
        <v>100</v>
      </c>
      <c r="E23" s="75">
        <v>16</v>
      </c>
      <c r="F23" s="75">
        <v>55.4</v>
      </c>
      <c r="G23" s="75">
        <v>132.69999999999999</v>
      </c>
      <c r="H23" s="75">
        <v>31.2</v>
      </c>
      <c r="I23" s="75">
        <v>76.599999999999994</v>
      </c>
      <c r="J23" s="75">
        <v>0</v>
      </c>
      <c r="K23" s="75" t="s">
        <v>17</v>
      </c>
    </row>
    <row r="24" spans="1:11" ht="15" x14ac:dyDescent="0.15">
      <c r="A24" s="75" t="s">
        <v>605</v>
      </c>
      <c r="B24" s="75">
        <v>257</v>
      </c>
      <c r="C24" s="75">
        <v>100</v>
      </c>
      <c r="D24" s="75">
        <v>100</v>
      </c>
      <c r="E24" s="75">
        <v>16</v>
      </c>
      <c r="F24" s="75">
        <v>15.3</v>
      </c>
      <c r="G24" s="75">
        <v>102.2</v>
      </c>
      <c r="H24" s="75">
        <v>9</v>
      </c>
      <c r="I24" s="75">
        <v>32.799999999999997</v>
      </c>
      <c r="J24" s="75">
        <v>0</v>
      </c>
      <c r="K24" s="75" t="s">
        <v>17</v>
      </c>
    </row>
    <row r="25" spans="1:11" ht="15" x14ac:dyDescent="0.15">
      <c r="A25" s="75" t="s">
        <v>606</v>
      </c>
      <c r="B25" s="75">
        <v>106</v>
      </c>
      <c r="C25" s="75">
        <v>100</v>
      </c>
      <c r="D25" s="75">
        <v>100</v>
      </c>
      <c r="E25" s="75">
        <v>14</v>
      </c>
      <c r="F25" s="75">
        <v>36.1</v>
      </c>
      <c r="G25" s="75">
        <v>69.8</v>
      </c>
      <c r="H25" s="75">
        <v>29.4</v>
      </c>
      <c r="I25" s="75">
        <v>45.5</v>
      </c>
      <c r="J25" s="75">
        <v>0</v>
      </c>
      <c r="K25" s="75" t="s">
        <v>17</v>
      </c>
    </row>
    <row r="26" spans="1:11" ht="15" x14ac:dyDescent="0.15">
      <c r="A26" s="75" t="s">
        <v>607</v>
      </c>
      <c r="B26" s="75">
        <v>200</v>
      </c>
      <c r="C26" s="75">
        <v>100</v>
      </c>
      <c r="D26" s="75">
        <v>100</v>
      </c>
      <c r="E26" s="75">
        <v>16</v>
      </c>
      <c r="F26" s="75">
        <v>69.3</v>
      </c>
      <c r="G26" s="75">
        <v>132.6</v>
      </c>
      <c r="H26" s="75">
        <v>46.8</v>
      </c>
      <c r="I26" s="75">
        <v>90.3</v>
      </c>
      <c r="J26" s="75">
        <v>0</v>
      </c>
      <c r="K26" s="75" t="s">
        <v>17</v>
      </c>
    </row>
    <row r="27" spans="1:11" ht="15" x14ac:dyDescent="0.15">
      <c r="A27" s="75" t="s">
        <v>608</v>
      </c>
      <c r="B27" s="75">
        <v>169</v>
      </c>
      <c r="C27" s="75">
        <v>100</v>
      </c>
      <c r="D27" s="75">
        <v>100</v>
      </c>
      <c r="E27" s="75">
        <v>16</v>
      </c>
      <c r="F27" s="75">
        <v>66.5</v>
      </c>
      <c r="G27" s="75">
        <v>107.6</v>
      </c>
      <c r="H27" s="75">
        <v>48.6</v>
      </c>
      <c r="I27" s="75">
        <v>75.8</v>
      </c>
      <c r="J27" s="75">
        <v>0</v>
      </c>
      <c r="K27" s="75" t="s">
        <v>17</v>
      </c>
    </row>
    <row r="28" spans="1:11" ht="15" x14ac:dyDescent="0.15">
      <c r="A28" s="75" t="s">
        <v>609</v>
      </c>
      <c r="B28" s="75">
        <v>358</v>
      </c>
      <c r="C28" s="75">
        <v>100</v>
      </c>
      <c r="D28" s="75">
        <v>100</v>
      </c>
      <c r="E28" s="75">
        <v>16</v>
      </c>
      <c r="F28" s="75">
        <v>141.4</v>
      </c>
      <c r="G28" s="75">
        <v>203.5</v>
      </c>
      <c r="H28" s="75">
        <v>101</v>
      </c>
      <c r="I28" s="75">
        <v>155.1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3:K4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78" t="s">
        <v>610</v>
      </c>
      <c r="B4" s="78">
        <f>SUM(B8:B47)</f>
        <v>10136</v>
      </c>
      <c r="C4" s="77">
        <f>SUMPRODUCT(B8:B47,C8:C47)/SUM(B8:B47)</f>
        <v>100</v>
      </c>
      <c r="D4" s="77">
        <f>SUMPRODUCT(B8:B47,D8:D47)/SUM(B8:B47)</f>
        <v>99.942846290449879</v>
      </c>
      <c r="E4" s="77">
        <f>SUMPRODUCT(B8:B47,E8:E47)/SUM(B8:B47)</f>
        <v>12.128058405682715</v>
      </c>
      <c r="F4" s="77">
        <f>SUMPRODUCT(B8:B47,F8:F47)/SUM(B8:B47)</f>
        <v>180.61777821625887</v>
      </c>
      <c r="G4" s="77">
        <f>SUMPRODUCT(B8:B47,G8:G47)/SUM(B8:B47)</f>
        <v>255.23549723756912</v>
      </c>
      <c r="H4" s="77">
        <f>SUMPRODUCT(B8:B47,H8:H47)/SUM(B8:B47)</f>
        <v>164.26268745067085</v>
      </c>
      <c r="I4" s="77">
        <f>SUMPRODUCT(B8:B47,I8:I47)/SUM(B8:B47)</f>
        <v>204.5665055248619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13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14</v>
      </c>
      <c r="K7" s="76" t="s">
        <v>15</v>
      </c>
    </row>
    <row r="8" spans="1:11" ht="15" x14ac:dyDescent="0.15">
      <c r="A8" s="80" t="s">
        <v>611</v>
      </c>
      <c r="B8" s="80">
        <v>101</v>
      </c>
      <c r="C8" s="80">
        <v>100</v>
      </c>
      <c r="D8" s="80">
        <v>100</v>
      </c>
      <c r="E8" s="80">
        <v>13</v>
      </c>
      <c r="F8" s="80">
        <v>48</v>
      </c>
      <c r="G8" s="80">
        <v>74.599999999999994</v>
      </c>
      <c r="H8" s="80">
        <v>41.8</v>
      </c>
      <c r="I8" s="80">
        <v>57.1</v>
      </c>
      <c r="J8" s="80">
        <v>0</v>
      </c>
      <c r="K8" s="80" t="s">
        <v>17</v>
      </c>
    </row>
    <row r="9" spans="1:11" ht="15" x14ac:dyDescent="0.15">
      <c r="A9" s="80" t="s">
        <v>612</v>
      </c>
      <c r="B9" s="80">
        <v>179</v>
      </c>
      <c r="C9" s="80">
        <v>100</v>
      </c>
      <c r="D9" s="80">
        <v>100</v>
      </c>
      <c r="E9" s="80">
        <v>6</v>
      </c>
      <c r="F9" s="80">
        <v>55.7</v>
      </c>
      <c r="G9" s="80">
        <v>104.4</v>
      </c>
      <c r="H9" s="80">
        <v>37.200000000000003</v>
      </c>
      <c r="I9" s="80">
        <v>63.5</v>
      </c>
      <c r="J9" s="80">
        <v>0</v>
      </c>
      <c r="K9" s="80" t="s">
        <v>17</v>
      </c>
    </row>
    <row r="10" spans="1:11" ht="15" x14ac:dyDescent="0.15">
      <c r="A10" s="80" t="s">
        <v>613</v>
      </c>
      <c r="B10" s="80">
        <v>82</v>
      </c>
      <c r="C10" s="80">
        <v>100</v>
      </c>
      <c r="D10" s="80">
        <v>100</v>
      </c>
      <c r="E10" s="80">
        <v>10</v>
      </c>
      <c r="F10" s="80">
        <v>47.3</v>
      </c>
      <c r="G10" s="80">
        <v>72.5</v>
      </c>
      <c r="H10" s="80">
        <v>35.4</v>
      </c>
      <c r="I10" s="80">
        <v>56.6</v>
      </c>
      <c r="J10" s="80">
        <v>0</v>
      </c>
      <c r="K10" s="80" t="s">
        <v>17</v>
      </c>
    </row>
    <row r="11" spans="1:11" ht="15" x14ac:dyDescent="0.15">
      <c r="A11" s="80" t="s">
        <v>614</v>
      </c>
      <c r="B11" s="80">
        <v>119</v>
      </c>
      <c r="C11" s="80">
        <v>100</v>
      </c>
      <c r="D11" s="80">
        <v>99.81</v>
      </c>
      <c r="E11" s="80">
        <v>12</v>
      </c>
      <c r="F11" s="80">
        <v>79.900000000000006</v>
      </c>
      <c r="G11" s="80">
        <v>96.2</v>
      </c>
      <c r="H11" s="80">
        <v>71.599999999999994</v>
      </c>
      <c r="I11" s="80">
        <v>85.9</v>
      </c>
      <c r="J11" s="80">
        <v>0</v>
      </c>
      <c r="K11" s="80" t="s">
        <v>17</v>
      </c>
    </row>
    <row r="12" spans="1:11" ht="15" x14ac:dyDescent="0.15">
      <c r="A12" s="80" t="s">
        <v>615</v>
      </c>
      <c r="B12" s="80">
        <v>136</v>
      </c>
      <c r="C12" s="80">
        <v>100</v>
      </c>
      <c r="D12" s="80">
        <v>100</v>
      </c>
      <c r="E12" s="80">
        <v>9</v>
      </c>
      <c r="F12" s="80">
        <v>56.6</v>
      </c>
      <c r="G12" s="80">
        <v>93.3</v>
      </c>
      <c r="H12" s="80">
        <v>36.1</v>
      </c>
      <c r="I12" s="80">
        <v>67.900000000000006</v>
      </c>
      <c r="J12" s="80">
        <v>0</v>
      </c>
      <c r="K12" s="80" t="s">
        <v>17</v>
      </c>
    </row>
    <row r="13" spans="1:11" ht="15" x14ac:dyDescent="0.15">
      <c r="A13" s="80" t="s">
        <v>616</v>
      </c>
      <c r="B13" s="80">
        <v>136</v>
      </c>
      <c r="C13" s="80">
        <v>100</v>
      </c>
      <c r="D13" s="80">
        <v>100</v>
      </c>
      <c r="E13" s="80">
        <v>10</v>
      </c>
      <c r="F13" s="80">
        <v>57.8</v>
      </c>
      <c r="G13" s="80">
        <v>94.6</v>
      </c>
      <c r="H13" s="80">
        <v>45.6</v>
      </c>
      <c r="I13" s="80">
        <v>71.400000000000006</v>
      </c>
      <c r="J13" s="80">
        <v>0</v>
      </c>
      <c r="K13" s="80" t="s">
        <v>17</v>
      </c>
    </row>
    <row r="14" spans="1:11" ht="15" x14ac:dyDescent="0.15">
      <c r="A14" s="80" t="s">
        <v>617</v>
      </c>
      <c r="B14" s="80">
        <v>82</v>
      </c>
      <c r="C14" s="80">
        <v>100</v>
      </c>
      <c r="D14" s="80">
        <v>100</v>
      </c>
      <c r="E14" s="80">
        <v>5</v>
      </c>
      <c r="F14" s="80">
        <v>19.7</v>
      </c>
      <c r="G14" s="80">
        <v>59.9</v>
      </c>
      <c r="H14" s="80">
        <v>11.2</v>
      </c>
      <c r="I14" s="80">
        <v>33.299999999999997</v>
      </c>
      <c r="J14" s="80">
        <v>0</v>
      </c>
      <c r="K14" s="80" t="s">
        <v>17</v>
      </c>
    </row>
    <row r="15" spans="1:11" ht="15" x14ac:dyDescent="0.15">
      <c r="A15" s="80" t="s">
        <v>618</v>
      </c>
      <c r="B15" s="80">
        <v>238</v>
      </c>
      <c r="C15" s="80">
        <v>100</v>
      </c>
      <c r="D15" s="80">
        <v>100</v>
      </c>
      <c r="E15" s="80">
        <v>12</v>
      </c>
      <c r="F15" s="80">
        <v>66.3</v>
      </c>
      <c r="G15" s="80">
        <v>122.6</v>
      </c>
      <c r="H15" s="80">
        <v>48</v>
      </c>
      <c r="I15" s="80">
        <v>84.6</v>
      </c>
      <c r="J15" s="80">
        <v>0</v>
      </c>
      <c r="K15" s="80" t="s">
        <v>17</v>
      </c>
    </row>
    <row r="16" spans="1:11" ht="30" x14ac:dyDescent="0.15">
      <c r="A16" s="80" t="s">
        <v>619</v>
      </c>
      <c r="B16" s="80">
        <v>22</v>
      </c>
      <c r="C16" s="80">
        <v>100</v>
      </c>
      <c r="D16" s="80">
        <v>100</v>
      </c>
      <c r="E16" s="80">
        <v>58</v>
      </c>
      <c r="F16" s="80">
        <v>6.1</v>
      </c>
      <c r="G16" s="80">
        <v>8.5</v>
      </c>
      <c r="H16" s="80">
        <v>5.2</v>
      </c>
      <c r="I16" s="80">
        <v>7.4</v>
      </c>
      <c r="J16" s="80">
        <v>0</v>
      </c>
      <c r="K16" s="80" t="s">
        <v>46</v>
      </c>
    </row>
    <row r="17" spans="1:11" ht="30" x14ac:dyDescent="0.15">
      <c r="A17" s="80" t="s">
        <v>620</v>
      </c>
      <c r="B17" s="80">
        <v>704</v>
      </c>
      <c r="C17" s="80">
        <v>100</v>
      </c>
      <c r="D17" s="80">
        <v>99.75</v>
      </c>
      <c r="E17" s="80">
        <v>81</v>
      </c>
      <c r="F17" s="80">
        <v>21.2</v>
      </c>
      <c r="G17" s="80">
        <v>191.9</v>
      </c>
      <c r="H17" s="80">
        <v>2.8</v>
      </c>
      <c r="I17" s="80">
        <v>118.4</v>
      </c>
      <c r="J17" s="80">
        <v>0</v>
      </c>
      <c r="K17" s="80" t="s">
        <v>17</v>
      </c>
    </row>
    <row r="18" spans="1:11" ht="30" x14ac:dyDescent="0.15">
      <c r="A18" s="80" t="s">
        <v>621</v>
      </c>
      <c r="B18" s="80">
        <v>343</v>
      </c>
      <c r="C18" s="80">
        <v>100</v>
      </c>
      <c r="D18" s="80">
        <v>100</v>
      </c>
      <c r="E18" s="80">
        <v>4</v>
      </c>
      <c r="F18" s="80">
        <v>471</v>
      </c>
      <c r="G18" s="80">
        <v>553.4</v>
      </c>
      <c r="H18" s="80">
        <v>448.9</v>
      </c>
      <c r="I18" s="80">
        <v>506.9</v>
      </c>
      <c r="J18" s="80">
        <v>0</v>
      </c>
      <c r="K18" s="80" t="s">
        <v>17</v>
      </c>
    </row>
    <row r="19" spans="1:11" ht="15" x14ac:dyDescent="0.15">
      <c r="A19" s="80" t="s">
        <v>622</v>
      </c>
      <c r="B19" s="80">
        <v>100</v>
      </c>
      <c r="C19" s="80">
        <v>100</v>
      </c>
      <c r="D19" s="80">
        <v>100</v>
      </c>
      <c r="E19" s="80">
        <v>16</v>
      </c>
      <c r="F19" s="80">
        <v>53.4</v>
      </c>
      <c r="G19" s="80">
        <v>77</v>
      </c>
      <c r="H19" s="80">
        <v>50.2</v>
      </c>
      <c r="I19" s="80">
        <v>60.8</v>
      </c>
      <c r="J19" s="80">
        <v>0</v>
      </c>
      <c r="K19" s="80" t="s">
        <v>17</v>
      </c>
    </row>
    <row r="20" spans="1:11" ht="15" x14ac:dyDescent="0.15">
      <c r="A20" s="80" t="s">
        <v>623</v>
      </c>
      <c r="B20" s="80">
        <v>324</v>
      </c>
      <c r="C20" s="80">
        <v>100</v>
      </c>
      <c r="D20" s="80">
        <v>100</v>
      </c>
      <c r="E20" s="80">
        <v>4</v>
      </c>
      <c r="F20" s="80">
        <v>759.3</v>
      </c>
      <c r="G20" s="80">
        <v>827.8</v>
      </c>
      <c r="H20" s="80">
        <v>726.6</v>
      </c>
      <c r="I20" s="80">
        <v>769</v>
      </c>
      <c r="J20" s="80">
        <v>0</v>
      </c>
      <c r="K20" s="80" t="s">
        <v>17</v>
      </c>
    </row>
    <row r="21" spans="1:11" ht="30" x14ac:dyDescent="0.15">
      <c r="A21" s="80" t="s">
        <v>624</v>
      </c>
      <c r="B21" s="80">
        <v>596</v>
      </c>
      <c r="C21" s="80">
        <v>100</v>
      </c>
      <c r="D21" s="80">
        <v>100</v>
      </c>
      <c r="E21" s="80">
        <v>6</v>
      </c>
      <c r="F21" s="80">
        <v>155.1</v>
      </c>
      <c r="G21" s="80">
        <v>264</v>
      </c>
      <c r="H21" s="80">
        <v>139.9</v>
      </c>
      <c r="I21" s="80">
        <v>173.4</v>
      </c>
      <c r="J21" s="80">
        <v>0</v>
      </c>
      <c r="K21" s="80" t="s">
        <v>17</v>
      </c>
    </row>
    <row r="22" spans="1:11" ht="15" x14ac:dyDescent="0.15">
      <c r="A22" s="80" t="s">
        <v>625</v>
      </c>
      <c r="B22" s="80">
        <v>867</v>
      </c>
      <c r="C22" s="80">
        <v>100</v>
      </c>
      <c r="D22" s="80">
        <v>100</v>
      </c>
      <c r="E22" s="80">
        <v>10</v>
      </c>
      <c r="F22" s="80">
        <v>305.89999999999998</v>
      </c>
      <c r="G22" s="80">
        <v>474.1</v>
      </c>
      <c r="H22" s="80">
        <v>280.10000000000002</v>
      </c>
      <c r="I22" s="80">
        <v>351.9</v>
      </c>
      <c r="J22" s="80">
        <v>0</v>
      </c>
      <c r="K22" s="80" t="s">
        <v>17</v>
      </c>
    </row>
    <row r="23" spans="1:11" ht="15" x14ac:dyDescent="0.15">
      <c r="A23" s="80" t="s">
        <v>626</v>
      </c>
      <c r="B23" s="80">
        <v>97</v>
      </c>
      <c r="C23" s="80">
        <v>100</v>
      </c>
      <c r="D23" s="80">
        <v>100</v>
      </c>
      <c r="E23" s="80">
        <v>12</v>
      </c>
      <c r="F23" s="80">
        <v>62.4</v>
      </c>
      <c r="G23" s="80">
        <v>82.4</v>
      </c>
      <c r="H23" s="80">
        <v>59.6</v>
      </c>
      <c r="I23" s="80">
        <v>67.5</v>
      </c>
      <c r="J23" s="80">
        <v>0</v>
      </c>
      <c r="K23" s="80" t="s">
        <v>17</v>
      </c>
    </row>
    <row r="24" spans="1:11" ht="15" x14ac:dyDescent="0.15">
      <c r="A24" s="80" t="s">
        <v>627</v>
      </c>
      <c r="B24" s="80">
        <v>180</v>
      </c>
      <c r="C24" s="80">
        <v>100</v>
      </c>
      <c r="D24" s="80">
        <v>100</v>
      </c>
      <c r="E24" s="80">
        <v>4</v>
      </c>
      <c r="F24" s="80">
        <v>111.3</v>
      </c>
      <c r="G24" s="80">
        <v>150.69999999999999</v>
      </c>
      <c r="H24" s="80">
        <v>105.6</v>
      </c>
      <c r="I24" s="80">
        <v>124.7</v>
      </c>
      <c r="J24" s="80">
        <v>0</v>
      </c>
      <c r="K24" s="80" t="s">
        <v>17</v>
      </c>
    </row>
    <row r="25" spans="1:11" ht="15" x14ac:dyDescent="0.15">
      <c r="A25" s="80" t="s">
        <v>628</v>
      </c>
      <c r="B25" s="80">
        <v>148</v>
      </c>
      <c r="C25" s="80">
        <v>100</v>
      </c>
      <c r="D25" s="80">
        <v>100</v>
      </c>
      <c r="E25" s="80">
        <v>26</v>
      </c>
      <c r="F25" s="80">
        <v>71</v>
      </c>
      <c r="G25" s="80">
        <v>105</v>
      </c>
      <c r="H25" s="80">
        <v>62.6</v>
      </c>
      <c r="I25" s="80">
        <v>84.4</v>
      </c>
      <c r="J25" s="80">
        <v>0</v>
      </c>
      <c r="K25" s="80" t="s">
        <v>17</v>
      </c>
    </row>
    <row r="26" spans="1:11" ht="15" x14ac:dyDescent="0.15">
      <c r="A26" s="80" t="s">
        <v>629</v>
      </c>
      <c r="B26" s="80">
        <v>75</v>
      </c>
      <c r="C26" s="80">
        <v>100</v>
      </c>
      <c r="D26" s="80">
        <v>100</v>
      </c>
      <c r="E26" s="80">
        <v>10</v>
      </c>
      <c r="F26" s="80">
        <v>42.8</v>
      </c>
      <c r="G26" s="80">
        <v>71.3</v>
      </c>
      <c r="H26" s="80">
        <v>29.8</v>
      </c>
      <c r="I26" s="80">
        <v>52.2</v>
      </c>
      <c r="J26" s="80">
        <v>0</v>
      </c>
      <c r="K26" s="80" t="s">
        <v>17</v>
      </c>
    </row>
    <row r="27" spans="1:11" ht="15" x14ac:dyDescent="0.15">
      <c r="A27" s="80" t="s">
        <v>630</v>
      </c>
      <c r="B27" s="80">
        <v>119</v>
      </c>
      <c r="C27" s="80">
        <v>100</v>
      </c>
      <c r="D27" s="80">
        <v>100</v>
      </c>
      <c r="E27" s="80">
        <v>6</v>
      </c>
      <c r="F27" s="80">
        <v>69.8</v>
      </c>
      <c r="G27" s="80">
        <v>96.2</v>
      </c>
      <c r="H27" s="80">
        <v>63.2</v>
      </c>
      <c r="I27" s="80">
        <v>82.5</v>
      </c>
      <c r="J27" s="80">
        <v>0</v>
      </c>
      <c r="K27" s="80" t="s">
        <v>17</v>
      </c>
    </row>
    <row r="28" spans="1:11" ht="15" x14ac:dyDescent="0.15">
      <c r="A28" s="80" t="s">
        <v>631</v>
      </c>
      <c r="B28" s="80">
        <v>95</v>
      </c>
      <c r="C28" s="80">
        <v>100</v>
      </c>
      <c r="D28" s="80">
        <v>100</v>
      </c>
      <c r="E28" s="80">
        <v>10</v>
      </c>
      <c r="F28" s="80">
        <v>42</v>
      </c>
      <c r="G28" s="80">
        <v>67.2</v>
      </c>
      <c r="H28" s="80">
        <v>37</v>
      </c>
      <c r="I28" s="80">
        <v>51.9</v>
      </c>
      <c r="J28" s="80">
        <v>0</v>
      </c>
      <c r="K28" s="80" t="s">
        <v>17</v>
      </c>
    </row>
    <row r="29" spans="1:11" ht="15" x14ac:dyDescent="0.15">
      <c r="A29" s="80" t="s">
        <v>632</v>
      </c>
      <c r="B29" s="80">
        <v>270</v>
      </c>
      <c r="C29" s="80">
        <v>100</v>
      </c>
      <c r="D29" s="80">
        <v>98.59</v>
      </c>
      <c r="E29" s="80">
        <v>11</v>
      </c>
      <c r="F29" s="80">
        <v>188.8</v>
      </c>
      <c r="G29" s="80">
        <v>237.4</v>
      </c>
      <c r="H29" s="80">
        <v>165.4</v>
      </c>
      <c r="I29" s="80">
        <v>202.5</v>
      </c>
      <c r="J29" s="80">
        <v>0</v>
      </c>
      <c r="K29" s="80" t="s">
        <v>17</v>
      </c>
    </row>
    <row r="30" spans="1:11" ht="15" x14ac:dyDescent="0.15">
      <c r="A30" s="80" t="s">
        <v>633</v>
      </c>
      <c r="B30" s="80">
        <v>101</v>
      </c>
      <c r="C30" s="80">
        <v>100</v>
      </c>
      <c r="D30" s="80">
        <v>100</v>
      </c>
      <c r="E30" s="80">
        <v>4</v>
      </c>
      <c r="F30" s="80">
        <v>50.3</v>
      </c>
      <c r="G30" s="80">
        <v>82</v>
      </c>
      <c r="H30" s="80">
        <v>44.2</v>
      </c>
      <c r="I30" s="80">
        <v>59.4</v>
      </c>
      <c r="J30" s="80">
        <v>0</v>
      </c>
      <c r="K30" s="80" t="s">
        <v>17</v>
      </c>
    </row>
    <row r="31" spans="1:11" ht="15" x14ac:dyDescent="0.15">
      <c r="A31" s="80" t="s">
        <v>634</v>
      </c>
      <c r="B31" s="80">
        <v>96</v>
      </c>
      <c r="C31" s="80">
        <v>100</v>
      </c>
      <c r="D31" s="80">
        <v>100</v>
      </c>
      <c r="E31" s="80">
        <v>12</v>
      </c>
      <c r="F31" s="80">
        <v>35.6</v>
      </c>
      <c r="G31" s="80">
        <v>64</v>
      </c>
      <c r="H31" s="80">
        <v>25.8</v>
      </c>
      <c r="I31" s="80">
        <v>43.8</v>
      </c>
      <c r="J31" s="80">
        <v>0</v>
      </c>
      <c r="K31" s="80" t="s">
        <v>17</v>
      </c>
    </row>
    <row r="32" spans="1:11" ht="15" x14ac:dyDescent="0.15">
      <c r="A32" s="80" t="s">
        <v>635</v>
      </c>
      <c r="B32" s="80">
        <v>120</v>
      </c>
      <c r="C32" s="80">
        <v>100</v>
      </c>
      <c r="D32" s="80">
        <v>100</v>
      </c>
      <c r="E32" s="80">
        <v>12</v>
      </c>
      <c r="F32" s="80">
        <v>52.3</v>
      </c>
      <c r="G32" s="80">
        <v>79.5</v>
      </c>
      <c r="H32" s="80">
        <v>36.4</v>
      </c>
      <c r="I32" s="80">
        <v>57.6</v>
      </c>
      <c r="J32" s="80">
        <v>0</v>
      </c>
      <c r="K32" s="80" t="s">
        <v>17</v>
      </c>
    </row>
    <row r="33" spans="1:11" ht="15" x14ac:dyDescent="0.15">
      <c r="A33" s="80" t="s">
        <v>636</v>
      </c>
      <c r="B33" s="80">
        <v>141</v>
      </c>
      <c r="C33" s="80">
        <v>100</v>
      </c>
      <c r="D33" s="80">
        <v>100</v>
      </c>
      <c r="E33" s="80">
        <v>4</v>
      </c>
      <c r="F33" s="80">
        <v>52.7</v>
      </c>
      <c r="G33" s="80">
        <v>96</v>
      </c>
      <c r="H33" s="80">
        <v>35.299999999999997</v>
      </c>
      <c r="I33" s="80">
        <v>63.2</v>
      </c>
      <c r="J33" s="80">
        <v>0</v>
      </c>
      <c r="K33" s="80" t="s">
        <v>17</v>
      </c>
    </row>
    <row r="34" spans="1:11" ht="15" x14ac:dyDescent="0.15">
      <c r="A34" s="80" t="s">
        <v>637</v>
      </c>
      <c r="B34" s="80">
        <v>138</v>
      </c>
      <c r="C34" s="80">
        <v>100</v>
      </c>
      <c r="D34" s="80">
        <v>100</v>
      </c>
      <c r="E34" s="80">
        <v>12</v>
      </c>
      <c r="F34" s="80">
        <v>56.2</v>
      </c>
      <c r="G34" s="80">
        <v>93.1</v>
      </c>
      <c r="H34" s="80">
        <v>43.8</v>
      </c>
      <c r="I34" s="80">
        <v>69.2</v>
      </c>
      <c r="J34" s="80">
        <v>0</v>
      </c>
      <c r="K34" s="80" t="s">
        <v>17</v>
      </c>
    </row>
    <row r="35" spans="1:11" ht="15" x14ac:dyDescent="0.15">
      <c r="A35" s="80" t="s">
        <v>638</v>
      </c>
      <c r="B35" s="80">
        <v>99</v>
      </c>
      <c r="C35" s="80">
        <v>100</v>
      </c>
      <c r="D35" s="80">
        <v>100</v>
      </c>
      <c r="E35" s="80">
        <v>5</v>
      </c>
      <c r="F35" s="80">
        <v>42.1</v>
      </c>
      <c r="G35" s="80">
        <v>67.5</v>
      </c>
      <c r="H35" s="80">
        <v>35</v>
      </c>
      <c r="I35" s="80">
        <v>48.4</v>
      </c>
      <c r="J35" s="80">
        <v>0</v>
      </c>
      <c r="K35" s="80" t="s">
        <v>17</v>
      </c>
    </row>
    <row r="36" spans="1:11" ht="15" x14ac:dyDescent="0.15">
      <c r="A36" s="80" t="s">
        <v>639</v>
      </c>
      <c r="B36" s="80">
        <v>139</v>
      </c>
      <c r="C36" s="80">
        <v>100</v>
      </c>
      <c r="D36" s="80">
        <v>100</v>
      </c>
      <c r="E36" s="80">
        <v>10</v>
      </c>
      <c r="F36" s="80">
        <v>86.5</v>
      </c>
      <c r="G36" s="80">
        <v>107.5</v>
      </c>
      <c r="H36" s="80">
        <v>80.599999999999994</v>
      </c>
      <c r="I36" s="80">
        <v>96.3</v>
      </c>
      <c r="J36" s="80">
        <v>0</v>
      </c>
      <c r="K36" s="80" t="s">
        <v>17</v>
      </c>
    </row>
    <row r="37" spans="1:11" ht="30" x14ac:dyDescent="0.15">
      <c r="A37" s="80" t="s">
        <v>640</v>
      </c>
      <c r="B37" s="80">
        <v>308</v>
      </c>
      <c r="C37" s="80">
        <v>100</v>
      </c>
      <c r="D37" s="80">
        <v>100</v>
      </c>
      <c r="E37" s="80">
        <v>4</v>
      </c>
      <c r="F37" s="80">
        <v>44.7</v>
      </c>
      <c r="G37" s="80">
        <v>76.2</v>
      </c>
      <c r="H37" s="80">
        <v>29.9</v>
      </c>
      <c r="I37" s="80">
        <v>54.7</v>
      </c>
      <c r="J37" s="80">
        <v>0</v>
      </c>
      <c r="K37" s="80" t="s">
        <v>17</v>
      </c>
    </row>
    <row r="38" spans="1:11" ht="45" x14ac:dyDescent="0.15">
      <c r="A38" s="80" t="s">
        <v>641</v>
      </c>
      <c r="B38" s="80">
        <v>495</v>
      </c>
      <c r="C38" s="80">
        <v>100</v>
      </c>
      <c r="D38" s="80">
        <v>100</v>
      </c>
      <c r="E38" s="80">
        <v>4</v>
      </c>
      <c r="F38" s="80">
        <v>83.4</v>
      </c>
      <c r="G38" s="80">
        <v>120.9</v>
      </c>
      <c r="H38" s="80">
        <v>76.599999999999994</v>
      </c>
      <c r="I38" s="80">
        <v>90.9</v>
      </c>
      <c r="J38" s="80">
        <v>0</v>
      </c>
      <c r="K38" s="80" t="s">
        <v>17</v>
      </c>
    </row>
    <row r="39" spans="1:11" ht="45" x14ac:dyDescent="0.15">
      <c r="A39" s="80" t="s">
        <v>642</v>
      </c>
      <c r="B39" s="80">
        <v>379</v>
      </c>
      <c r="C39" s="80">
        <v>100</v>
      </c>
      <c r="D39" s="80">
        <v>100</v>
      </c>
      <c r="E39" s="80">
        <v>4</v>
      </c>
      <c r="F39" s="80">
        <v>27.6</v>
      </c>
      <c r="G39" s="80">
        <v>58.9</v>
      </c>
      <c r="H39" s="80">
        <v>20.399999999999999</v>
      </c>
      <c r="I39" s="80">
        <v>37.5</v>
      </c>
      <c r="J39" s="80">
        <v>0</v>
      </c>
      <c r="K39" s="80" t="s">
        <v>17</v>
      </c>
    </row>
    <row r="40" spans="1:11" ht="30" x14ac:dyDescent="0.15">
      <c r="A40" s="80" t="s">
        <v>643</v>
      </c>
      <c r="B40" s="80">
        <v>620</v>
      </c>
      <c r="C40" s="80">
        <v>100</v>
      </c>
      <c r="D40" s="80">
        <v>100</v>
      </c>
      <c r="E40" s="80">
        <v>4</v>
      </c>
      <c r="F40" s="80">
        <v>104.2</v>
      </c>
      <c r="G40" s="80">
        <v>152.80000000000001</v>
      </c>
      <c r="H40" s="80">
        <v>91.3</v>
      </c>
      <c r="I40" s="80">
        <v>115.1</v>
      </c>
      <c r="J40" s="80">
        <v>0</v>
      </c>
      <c r="K40" s="80" t="s">
        <v>17</v>
      </c>
    </row>
    <row r="41" spans="1:11" ht="15" x14ac:dyDescent="0.15">
      <c r="A41" s="80" t="s">
        <v>644</v>
      </c>
      <c r="B41" s="80">
        <v>115</v>
      </c>
      <c r="C41" s="80">
        <v>100</v>
      </c>
      <c r="D41" s="80">
        <v>100</v>
      </c>
      <c r="E41" s="80">
        <v>10</v>
      </c>
      <c r="F41" s="80">
        <v>45.4</v>
      </c>
      <c r="G41" s="80">
        <v>82.8</v>
      </c>
      <c r="H41" s="80">
        <v>34.299999999999997</v>
      </c>
      <c r="I41" s="80">
        <v>57.6</v>
      </c>
      <c r="J41" s="80">
        <v>0</v>
      </c>
      <c r="K41" s="80" t="s">
        <v>17</v>
      </c>
    </row>
    <row r="42" spans="1:11" ht="15" x14ac:dyDescent="0.15">
      <c r="A42" s="80" t="s">
        <v>645</v>
      </c>
      <c r="B42" s="80">
        <v>125</v>
      </c>
      <c r="C42" s="80">
        <v>100</v>
      </c>
      <c r="D42" s="80">
        <v>100</v>
      </c>
      <c r="E42" s="80">
        <v>4</v>
      </c>
      <c r="F42" s="80">
        <v>13.6</v>
      </c>
      <c r="G42" s="80">
        <v>28.7</v>
      </c>
      <c r="H42" s="80">
        <v>9.6</v>
      </c>
      <c r="I42" s="80">
        <v>17.600000000000001</v>
      </c>
      <c r="J42" s="80">
        <v>0</v>
      </c>
      <c r="K42" s="80" t="s">
        <v>17</v>
      </c>
    </row>
    <row r="43" spans="1:11" ht="30" x14ac:dyDescent="0.15">
      <c r="A43" s="80" t="s">
        <v>646</v>
      </c>
      <c r="B43" s="80">
        <v>745</v>
      </c>
      <c r="C43" s="80">
        <v>100</v>
      </c>
      <c r="D43" s="80">
        <v>100</v>
      </c>
      <c r="E43" s="80">
        <v>4</v>
      </c>
      <c r="F43" s="80">
        <v>698.3</v>
      </c>
      <c r="G43" s="80">
        <v>801.7</v>
      </c>
      <c r="H43" s="80">
        <v>677.3</v>
      </c>
      <c r="I43" s="80">
        <v>720.8</v>
      </c>
      <c r="J43" s="80">
        <v>0</v>
      </c>
      <c r="K43" s="80" t="s">
        <v>17</v>
      </c>
    </row>
    <row r="44" spans="1:11" ht="30" x14ac:dyDescent="0.15">
      <c r="A44" s="80" t="s">
        <v>647</v>
      </c>
      <c r="B44" s="80">
        <v>171</v>
      </c>
      <c r="C44" s="80">
        <v>100</v>
      </c>
      <c r="D44" s="80">
        <v>100</v>
      </c>
      <c r="E44" s="80">
        <v>4</v>
      </c>
      <c r="F44" s="80">
        <v>127.2</v>
      </c>
      <c r="G44" s="80">
        <v>161.6</v>
      </c>
      <c r="H44" s="80">
        <v>116.5</v>
      </c>
      <c r="I44" s="80">
        <v>139.6</v>
      </c>
      <c r="J44" s="80">
        <v>0</v>
      </c>
      <c r="K44" s="80" t="s">
        <v>17</v>
      </c>
    </row>
    <row r="45" spans="1:11" ht="15" x14ac:dyDescent="0.15">
      <c r="A45" s="80" t="s">
        <v>648</v>
      </c>
      <c r="B45" s="80">
        <v>970</v>
      </c>
      <c r="C45" s="80">
        <v>100</v>
      </c>
      <c r="D45" s="80">
        <v>100</v>
      </c>
      <c r="E45" s="80">
        <v>4</v>
      </c>
      <c r="F45" s="80">
        <v>136.80000000000001</v>
      </c>
      <c r="G45" s="80">
        <v>232.4</v>
      </c>
      <c r="H45" s="80">
        <v>109.9</v>
      </c>
      <c r="I45" s="80">
        <v>169.8</v>
      </c>
      <c r="J45" s="80">
        <v>0</v>
      </c>
      <c r="K45" s="80" t="s">
        <v>17</v>
      </c>
    </row>
    <row r="46" spans="1:11" ht="30" x14ac:dyDescent="0.15">
      <c r="A46" s="80" t="s">
        <v>649</v>
      </c>
      <c r="B46" s="80">
        <v>220</v>
      </c>
      <c r="C46" s="80">
        <v>100</v>
      </c>
      <c r="D46" s="80">
        <v>100</v>
      </c>
      <c r="E46" s="80">
        <v>6</v>
      </c>
      <c r="F46" s="80">
        <v>76.3</v>
      </c>
      <c r="G46" s="80">
        <v>128.80000000000001</v>
      </c>
      <c r="H46" s="80">
        <v>68</v>
      </c>
      <c r="I46" s="80">
        <v>92.4</v>
      </c>
      <c r="J46" s="80">
        <v>0</v>
      </c>
      <c r="K46" s="80" t="s">
        <v>17</v>
      </c>
    </row>
    <row r="47" spans="1:11" ht="15" x14ac:dyDescent="0.15">
      <c r="A47" s="80" t="s">
        <v>650</v>
      </c>
      <c r="B47" s="80">
        <v>141</v>
      </c>
      <c r="C47" s="80">
        <v>100</v>
      </c>
      <c r="D47" s="80">
        <v>100</v>
      </c>
      <c r="E47" s="80">
        <v>12</v>
      </c>
      <c r="F47" s="80">
        <v>44.2</v>
      </c>
      <c r="G47" s="80">
        <v>87.6</v>
      </c>
      <c r="H47" s="80">
        <v>34.200000000000003</v>
      </c>
      <c r="I47" s="80">
        <v>56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3:K4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651</v>
      </c>
      <c r="B4" s="83">
        <f>SUM(B8:B42)</f>
        <v>5470</v>
      </c>
      <c r="C4" s="82">
        <f>SUMPRODUCT(B8:B42,C8:C42)/SUM(B8:B42)</f>
        <v>100</v>
      </c>
      <c r="D4" s="82">
        <f>SUMPRODUCT(B8:B42,D8:D42)/SUM(B8:B42)</f>
        <v>99.728740402193779</v>
      </c>
      <c r="E4" s="82">
        <f>SUMPRODUCT(B8:B42,E8:E42)/SUM(B8:B42)</f>
        <v>12.782815356489944</v>
      </c>
      <c r="F4" s="82">
        <f>SUMPRODUCT(B8:B42,F8:F42)/SUM(B8:B42)</f>
        <v>98.45687385740402</v>
      </c>
      <c r="G4" s="82">
        <f>SUMPRODUCT(B8:B42,G8:G42)/SUM(B8:B42)</f>
        <v>155.47089579524678</v>
      </c>
      <c r="H4" s="82">
        <f>SUMPRODUCT(B8:B42,H8:H42)/SUM(B8:B42)</f>
        <v>84.888903107861054</v>
      </c>
      <c r="I4" s="82">
        <f>SUMPRODUCT(B8:B42,I8:I42)/SUM(B8:B42)</f>
        <v>116.27319926873855</v>
      </c>
      <c r="J4" s="83">
        <f>SUMIFS(B8:B42,K8:K42,"=Fibre")</f>
        <v>5211</v>
      </c>
      <c r="K4" s="83">
        <f>SUMIFS(B8:B42,K8:K42,"=Fibrage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4">
        <f>J4/B4</f>
        <v>0.95265082266910417</v>
      </c>
      <c r="K5" s="84">
        <f>K4/B4</f>
        <v>0</v>
      </c>
    </row>
    <row r="7" spans="1:11" ht="60" x14ac:dyDescent="0.15">
      <c r="A7" s="81" t="s">
        <v>13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14</v>
      </c>
      <c r="K7" s="81" t="s">
        <v>15</v>
      </c>
    </row>
    <row r="8" spans="1:11" ht="15" x14ac:dyDescent="0.15">
      <c r="A8" s="85" t="s">
        <v>652</v>
      </c>
      <c r="B8" s="85">
        <v>48</v>
      </c>
      <c r="C8" s="85">
        <v>100</v>
      </c>
      <c r="D8" s="85">
        <v>100</v>
      </c>
      <c r="E8" s="85">
        <v>6</v>
      </c>
      <c r="F8" s="85">
        <v>72.8</v>
      </c>
      <c r="G8" s="85">
        <v>83.5</v>
      </c>
      <c r="H8" s="85">
        <v>68.5</v>
      </c>
      <c r="I8" s="85">
        <v>77.7</v>
      </c>
      <c r="J8" s="85">
        <v>0</v>
      </c>
      <c r="K8" s="85" t="s">
        <v>17</v>
      </c>
    </row>
    <row r="9" spans="1:11" ht="15" x14ac:dyDescent="0.15">
      <c r="A9" s="85" t="s">
        <v>653</v>
      </c>
      <c r="B9" s="85">
        <v>252</v>
      </c>
      <c r="C9" s="85">
        <v>100</v>
      </c>
      <c r="D9" s="85">
        <v>99.96</v>
      </c>
      <c r="E9" s="85">
        <v>4</v>
      </c>
      <c r="F9" s="85">
        <v>69.2</v>
      </c>
      <c r="G9" s="85">
        <v>98.3</v>
      </c>
      <c r="H9" s="85">
        <v>61</v>
      </c>
      <c r="I9" s="85">
        <v>79.7</v>
      </c>
      <c r="J9" s="85">
        <v>0</v>
      </c>
      <c r="K9" s="85" t="s">
        <v>17</v>
      </c>
    </row>
    <row r="10" spans="1:11" ht="15" x14ac:dyDescent="0.15">
      <c r="A10" s="85" t="s">
        <v>654</v>
      </c>
      <c r="B10" s="85">
        <v>126</v>
      </c>
      <c r="C10" s="85">
        <v>100</v>
      </c>
      <c r="D10" s="85">
        <v>100</v>
      </c>
      <c r="E10" s="85">
        <v>66</v>
      </c>
      <c r="F10" s="85">
        <v>6.1</v>
      </c>
      <c r="G10" s="85">
        <v>9.5</v>
      </c>
      <c r="H10" s="85">
        <v>5.0999999999999996</v>
      </c>
      <c r="I10" s="85">
        <v>7.2</v>
      </c>
      <c r="J10" s="85">
        <v>0</v>
      </c>
      <c r="K10" s="85" t="s">
        <v>46</v>
      </c>
    </row>
    <row r="11" spans="1:11" ht="15" x14ac:dyDescent="0.15">
      <c r="A11" s="85" t="s">
        <v>655</v>
      </c>
      <c r="B11" s="85">
        <v>35</v>
      </c>
      <c r="C11" s="85">
        <v>100</v>
      </c>
      <c r="D11" s="85">
        <v>100</v>
      </c>
      <c r="E11" s="85">
        <v>59</v>
      </c>
      <c r="F11" s="85">
        <v>45.8</v>
      </c>
      <c r="G11" s="85">
        <v>56.1</v>
      </c>
      <c r="H11" s="85">
        <v>40.9</v>
      </c>
      <c r="I11" s="85">
        <v>51.7</v>
      </c>
      <c r="J11" s="85">
        <v>0</v>
      </c>
      <c r="K11" s="85" t="s">
        <v>17</v>
      </c>
    </row>
    <row r="12" spans="1:11" ht="15" x14ac:dyDescent="0.15">
      <c r="A12" s="85" t="s">
        <v>656</v>
      </c>
      <c r="B12" s="85">
        <v>78</v>
      </c>
      <c r="C12" s="85">
        <v>100</v>
      </c>
      <c r="D12" s="85">
        <v>100</v>
      </c>
      <c r="E12" s="85">
        <v>5</v>
      </c>
      <c r="F12" s="85">
        <v>59.4</v>
      </c>
      <c r="G12" s="85">
        <v>77.5</v>
      </c>
      <c r="H12" s="85">
        <v>55.5</v>
      </c>
      <c r="I12" s="85">
        <v>66.3</v>
      </c>
      <c r="J12" s="85">
        <v>0</v>
      </c>
      <c r="K12" s="85" t="s">
        <v>17</v>
      </c>
    </row>
    <row r="13" spans="1:11" ht="30" x14ac:dyDescent="0.15">
      <c r="A13" s="85" t="s">
        <v>657</v>
      </c>
      <c r="B13" s="85">
        <v>153</v>
      </c>
      <c r="C13" s="85">
        <v>100</v>
      </c>
      <c r="D13" s="85">
        <v>100</v>
      </c>
      <c r="E13" s="85">
        <v>12</v>
      </c>
      <c r="F13" s="85">
        <v>81.7</v>
      </c>
      <c r="G13" s="85">
        <v>109</v>
      </c>
      <c r="H13" s="85">
        <v>65.5</v>
      </c>
      <c r="I13" s="85">
        <v>91.8</v>
      </c>
      <c r="J13" s="85">
        <v>0</v>
      </c>
      <c r="K13" s="85" t="s">
        <v>17</v>
      </c>
    </row>
    <row r="14" spans="1:11" ht="15" x14ac:dyDescent="0.15">
      <c r="A14" s="85" t="s">
        <v>658</v>
      </c>
      <c r="B14" s="85">
        <v>55</v>
      </c>
      <c r="C14" s="85">
        <v>100</v>
      </c>
      <c r="D14" s="85">
        <v>100</v>
      </c>
      <c r="E14" s="85">
        <v>42</v>
      </c>
      <c r="F14" s="85">
        <v>10.4</v>
      </c>
      <c r="G14" s="85">
        <v>12.1</v>
      </c>
      <c r="H14" s="85">
        <v>10.1</v>
      </c>
      <c r="I14" s="85">
        <v>11.8</v>
      </c>
      <c r="J14" s="85">
        <v>0</v>
      </c>
      <c r="K14" s="85" t="s">
        <v>46</v>
      </c>
    </row>
    <row r="15" spans="1:11" ht="15" x14ac:dyDescent="0.15">
      <c r="A15" s="85" t="s">
        <v>659</v>
      </c>
      <c r="B15" s="85">
        <v>113</v>
      </c>
      <c r="C15" s="85">
        <v>100</v>
      </c>
      <c r="D15" s="85">
        <v>100</v>
      </c>
      <c r="E15" s="85">
        <v>44</v>
      </c>
      <c r="F15" s="85">
        <v>79.3</v>
      </c>
      <c r="G15" s="85">
        <v>116.8</v>
      </c>
      <c r="H15" s="85">
        <v>72.3</v>
      </c>
      <c r="I15" s="85">
        <v>94.7</v>
      </c>
      <c r="J15" s="85">
        <v>0</v>
      </c>
      <c r="K15" s="85" t="s">
        <v>17</v>
      </c>
    </row>
    <row r="16" spans="1:11" ht="15" x14ac:dyDescent="0.15">
      <c r="A16" s="85" t="s">
        <v>660</v>
      </c>
      <c r="B16" s="85">
        <v>110</v>
      </c>
      <c r="C16" s="85">
        <v>100</v>
      </c>
      <c r="D16" s="85">
        <v>97.52</v>
      </c>
      <c r="E16" s="85">
        <v>14</v>
      </c>
      <c r="F16" s="85">
        <v>39.299999999999997</v>
      </c>
      <c r="G16" s="85">
        <v>80.8</v>
      </c>
      <c r="H16" s="85">
        <v>23.4</v>
      </c>
      <c r="I16" s="85">
        <v>52.8</v>
      </c>
      <c r="J16" s="85">
        <v>0</v>
      </c>
      <c r="K16" s="85" t="s">
        <v>17</v>
      </c>
    </row>
    <row r="17" spans="1:11" ht="15" x14ac:dyDescent="0.15">
      <c r="A17" s="85" t="s">
        <v>661</v>
      </c>
      <c r="B17" s="85">
        <v>98</v>
      </c>
      <c r="C17" s="85">
        <v>100</v>
      </c>
      <c r="D17" s="85">
        <v>99.49</v>
      </c>
      <c r="E17" s="85">
        <v>38</v>
      </c>
      <c r="F17" s="85">
        <v>71.900000000000006</v>
      </c>
      <c r="G17" s="85">
        <v>88</v>
      </c>
      <c r="H17" s="85">
        <v>55.8</v>
      </c>
      <c r="I17" s="85">
        <v>76.5</v>
      </c>
      <c r="J17" s="85">
        <v>0</v>
      </c>
      <c r="K17" s="85" t="s">
        <v>17</v>
      </c>
    </row>
    <row r="18" spans="1:11" ht="15" x14ac:dyDescent="0.15">
      <c r="A18" s="85" t="s">
        <v>662</v>
      </c>
      <c r="B18" s="85">
        <v>168</v>
      </c>
      <c r="C18" s="85">
        <v>100</v>
      </c>
      <c r="D18" s="85">
        <v>99.86</v>
      </c>
      <c r="E18" s="85">
        <v>7</v>
      </c>
      <c r="F18" s="85">
        <v>22.5</v>
      </c>
      <c r="G18" s="85">
        <v>67.7</v>
      </c>
      <c r="H18" s="85">
        <v>10.199999999999999</v>
      </c>
      <c r="I18" s="85">
        <v>40.6</v>
      </c>
      <c r="J18" s="85">
        <v>0</v>
      </c>
      <c r="K18" s="85" t="s">
        <v>17</v>
      </c>
    </row>
    <row r="19" spans="1:11" ht="15" x14ac:dyDescent="0.15">
      <c r="A19" s="85" t="s">
        <v>663</v>
      </c>
      <c r="B19" s="85">
        <v>62</v>
      </c>
      <c r="C19" s="85">
        <v>100</v>
      </c>
      <c r="D19" s="85">
        <v>100</v>
      </c>
      <c r="E19" s="85">
        <v>40</v>
      </c>
      <c r="F19" s="85">
        <v>61.6</v>
      </c>
      <c r="G19" s="85">
        <v>75</v>
      </c>
      <c r="H19" s="85">
        <v>57.2</v>
      </c>
      <c r="I19" s="85">
        <v>66.3</v>
      </c>
      <c r="J19" s="85">
        <v>0</v>
      </c>
      <c r="K19" s="85" t="s">
        <v>17</v>
      </c>
    </row>
    <row r="20" spans="1:11" ht="15" x14ac:dyDescent="0.15">
      <c r="A20" s="85" t="s">
        <v>664</v>
      </c>
      <c r="B20" s="85">
        <v>206</v>
      </c>
      <c r="C20" s="85">
        <v>100</v>
      </c>
      <c r="D20" s="85">
        <v>96.69</v>
      </c>
      <c r="E20" s="85">
        <v>6</v>
      </c>
      <c r="F20" s="85">
        <v>125.3</v>
      </c>
      <c r="G20" s="85">
        <v>156.19999999999999</v>
      </c>
      <c r="H20" s="85">
        <v>114.7</v>
      </c>
      <c r="I20" s="85">
        <v>136.19999999999999</v>
      </c>
      <c r="J20" s="85">
        <v>0</v>
      </c>
      <c r="K20" s="85" t="s">
        <v>17</v>
      </c>
    </row>
    <row r="21" spans="1:11" ht="15" x14ac:dyDescent="0.15">
      <c r="A21" s="85" t="s">
        <v>665</v>
      </c>
      <c r="B21" s="85">
        <v>535</v>
      </c>
      <c r="C21" s="85">
        <v>100</v>
      </c>
      <c r="D21" s="85">
        <v>99.88</v>
      </c>
      <c r="E21" s="85">
        <v>6</v>
      </c>
      <c r="F21" s="85">
        <v>338.4</v>
      </c>
      <c r="G21" s="85">
        <v>524.6</v>
      </c>
      <c r="H21" s="85">
        <v>290.10000000000002</v>
      </c>
      <c r="I21" s="85">
        <v>390.6</v>
      </c>
      <c r="J21" s="85">
        <v>0</v>
      </c>
      <c r="K21" s="85" t="s">
        <v>17</v>
      </c>
    </row>
    <row r="22" spans="1:11" ht="15" x14ac:dyDescent="0.15">
      <c r="A22" s="85" t="s">
        <v>666</v>
      </c>
      <c r="B22" s="85">
        <v>89</v>
      </c>
      <c r="C22" s="85">
        <v>100</v>
      </c>
      <c r="D22" s="85">
        <v>100</v>
      </c>
      <c r="E22" s="85">
        <v>12</v>
      </c>
      <c r="F22" s="85">
        <v>52.4</v>
      </c>
      <c r="G22" s="85">
        <v>73.599999999999994</v>
      </c>
      <c r="H22" s="85">
        <v>47.8</v>
      </c>
      <c r="I22" s="85">
        <v>59.3</v>
      </c>
      <c r="J22" s="85">
        <v>0</v>
      </c>
      <c r="K22" s="85" t="s">
        <v>17</v>
      </c>
    </row>
    <row r="23" spans="1:11" ht="15" x14ac:dyDescent="0.15">
      <c r="A23" s="85" t="s">
        <v>667</v>
      </c>
      <c r="B23" s="85">
        <v>74</v>
      </c>
      <c r="C23" s="85">
        <v>100</v>
      </c>
      <c r="D23" s="85">
        <v>100</v>
      </c>
      <c r="E23" s="85">
        <v>7</v>
      </c>
      <c r="F23" s="85">
        <v>66.2</v>
      </c>
      <c r="G23" s="85">
        <v>79.900000000000006</v>
      </c>
      <c r="H23" s="85">
        <v>61.8</v>
      </c>
      <c r="I23" s="85">
        <v>70.599999999999994</v>
      </c>
      <c r="J23" s="85">
        <v>0</v>
      </c>
      <c r="K23" s="85" t="s">
        <v>17</v>
      </c>
    </row>
    <row r="24" spans="1:11" ht="15" x14ac:dyDescent="0.15">
      <c r="A24" s="85" t="s">
        <v>668</v>
      </c>
      <c r="B24" s="85">
        <v>39</v>
      </c>
      <c r="C24" s="85">
        <v>100</v>
      </c>
      <c r="D24" s="85">
        <v>99.45</v>
      </c>
      <c r="E24" s="85">
        <v>19</v>
      </c>
      <c r="F24" s="85">
        <v>50.3</v>
      </c>
      <c r="G24" s="85">
        <v>59</v>
      </c>
      <c r="H24" s="85">
        <v>44.9</v>
      </c>
      <c r="I24" s="85">
        <v>52.9</v>
      </c>
      <c r="J24" s="85">
        <v>0</v>
      </c>
      <c r="K24" s="85" t="s">
        <v>17</v>
      </c>
    </row>
    <row r="25" spans="1:11" ht="15" x14ac:dyDescent="0.15">
      <c r="A25" s="85" t="s">
        <v>669</v>
      </c>
      <c r="B25" s="85">
        <v>51</v>
      </c>
      <c r="C25" s="85">
        <v>100</v>
      </c>
      <c r="D25" s="85">
        <v>100</v>
      </c>
      <c r="E25" s="85">
        <v>18</v>
      </c>
      <c r="F25" s="85">
        <v>65.599999999999994</v>
      </c>
      <c r="G25" s="85">
        <v>76.3</v>
      </c>
      <c r="H25" s="85">
        <v>61.6</v>
      </c>
      <c r="I25" s="85">
        <v>69.599999999999994</v>
      </c>
      <c r="J25" s="85">
        <v>0</v>
      </c>
      <c r="K25" s="85" t="s">
        <v>17</v>
      </c>
    </row>
    <row r="26" spans="1:11" ht="30" x14ac:dyDescent="0.15">
      <c r="A26" s="85" t="s">
        <v>670</v>
      </c>
      <c r="B26" s="85">
        <v>654</v>
      </c>
      <c r="C26" s="85">
        <v>100</v>
      </c>
      <c r="D26" s="85">
        <v>100</v>
      </c>
      <c r="E26" s="85">
        <v>4</v>
      </c>
      <c r="F26" s="85">
        <v>120.4</v>
      </c>
      <c r="G26" s="85">
        <v>197.4</v>
      </c>
      <c r="H26" s="85">
        <v>106.7</v>
      </c>
      <c r="I26" s="85">
        <v>133.69999999999999</v>
      </c>
      <c r="J26" s="85">
        <v>0</v>
      </c>
      <c r="K26" s="85" t="s">
        <v>17</v>
      </c>
    </row>
    <row r="27" spans="1:11" ht="15" x14ac:dyDescent="0.15">
      <c r="A27" s="85" t="s">
        <v>671</v>
      </c>
      <c r="B27" s="85">
        <v>18</v>
      </c>
      <c r="C27" s="85">
        <v>100</v>
      </c>
      <c r="D27" s="85">
        <v>100</v>
      </c>
      <c r="E27" s="85">
        <v>47</v>
      </c>
      <c r="F27" s="85">
        <v>6.8</v>
      </c>
      <c r="G27" s="85">
        <v>8.6999999999999993</v>
      </c>
      <c r="H27" s="85">
        <v>6.5</v>
      </c>
      <c r="I27" s="85">
        <v>8.1999999999999993</v>
      </c>
      <c r="J27" s="85">
        <v>0</v>
      </c>
      <c r="K27" s="85" t="s">
        <v>46</v>
      </c>
    </row>
    <row r="28" spans="1:11" ht="15" x14ac:dyDescent="0.15">
      <c r="A28" s="85" t="s">
        <v>672</v>
      </c>
      <c r="B28" s="85">
        <v>60</v>
      </c>
      <c r="C28" s="85">
        <v>100</v>
      </c>
      <c r="D28" s="85">
        <v>100</v>
      </c>
      <c r="E28" s="85">
        <v>54</v>
      </c>
      <c r="F28" s="85">
        <v>9.8000000000000007</v>
      </c>
      <c r="G28" s="85">
        <v>11</v>
      </c>
      <c r="H28" s="85">
        <v>9.1</v>
      </c>
      <c r="I28" s="85">
        <v>10.5</v>
      </c>
      <c r="J28" s="85">
        <v>0</v>
      </c>
      <c r="K28" s="85" t="s">
        <v>46</v>
      </c>
    </row>
    <row r="29" spans="1:11" ht="15" x14ac:dyDescent="0.15">
      <c r="A29" s="85" t="s">
        <v>673</v>
      </c>
      <c r="B29" s="85">
        <v>190</v>
      </c>
      <c r="C29" s="85">
        <v>100</v>
      </c>
      <c r="D29" s="85">
        <v>100</v>
      </c>
      <c r="E29" s="85">
        <v>5</v>
      </c>
      <c r="F29" s="85">
        <v>38.1</v>
      </c>
      <c r="G29" s="85">
        <v>63.5</v>
      </c>
      <c r="H29" s="85">
        <v>33.200000000000003</v>
      </c>
      <c r="I29" s="85">
        <v>44.6</v>
      </c>
      <c r="J29" s="85">
        <v>0</v>
      </c>
      <c r="K29" s="85" t="s">
        <v>17</v>
      </c>
    </row>
    <row r="30" spans="1:11" ht="15" x14ac:dyDescent="0.15">
      <c r="A30" s="85" t="s">
        <v>674</v>
      </c>
      <c r="B30" s="85">
        <v>338</v>
      </c>
      <c r="C30" s="85">
        <v>100</v>
      </c>
      <c r="D30" s="85">
        <v>99.93</v>
      </c>
      <c r="E30" s="85">
        <v>4</v>
      </c>
      <c r="F30" s="85">
        <v>57.2</v>
      </c>
      <c r="G30" s="85">
        <v>108.7</v>
      </c>
      <c r="H30" s="85">
        <v>55.7</v>
      </c>
      <c r="I30" s="85">
        <v>77.7</v>
      </c>
      <c r="J30" s="85">
        <v>0</v>
      </c>
      <c r="K30" s="85" t="s">
        <v>17</v>
      </c>
    </row>
    <row r="31" spans="1:11" ht="15" x14ac:dyDescent="0.15">
      <c r="A31" s="85" t="s">
        <v>675</v>
      </c>
      <c r="B31" s="85">
        <v>235</v>
      </c>
      <c r="C31" s="85">
        <v>100</v>
      </c>
      <c r="D31" s="85">
        <v>99.84</v>
      </c>
      <c r="E31" s="85">
        <v>7</v>
      </c>
      <c r="F31" s="85">
        <v>42.4</v>
      </c>
      <c r="G31" s="85">
        <v>119.5</v>
      </c>
      <c r="H31" s="85">
        <v>32.9</v>
      </c>
      <c r="I31" s="85">
        <v>69.3</v>
      </c>
      <c r="J31" s="85">
        <v>0</v>
      </c>
      <c r="K31" s="85" t="s">
        <v>17</v>
      </c>
    </row>
    <row r="32" spans="1:11" ht="15" x14ac:dyDescent="0.15">
      <c r="A32" s="85" t="s">
        <v>676</v>
      </c>
      <c r="B32" s="85">
        <v>190</v>
      </c>
      <c r="C32" s="85">
        <v>100</v>
      </c>
      <c r="D32" s="85">
        <v>100</v>
      </c>
      <c r="E32" s="85">
        <v>5</v>
      </c>
      <c r="F32" s="85">
        <v>26.9</v>
      </c>
      <c r="G32" s="85">
        <v>62.7</v>
      </c>
      <c r="H32" s="85">
        <v>21</v>
      </c>
      <c r="I32" s="85">
        <v>39.700000000000003</v>
      </c>
      <c r="J32" s="85">
        <v>0</v>
      </c>
      <c r="K32" s="85" t="s">
        <v>17</v>
      </c>
    </row>
    <row r="33" spans="1:11" ht="15" x14ac:dyDescent="0.15">
      <c r="A33" s="85" t="s">
        <v>677</v>
      </c>
      <c r="B33" s="85">
        <v>246</v>
      </c>
      <c r="C33" s="85">
        <v>100</v>
      </c>
      <c r="D33" s="85">
        <v>99.96</v>
      </c>
      <c r="E33" s="85">
        <v>4</v>
      </c>
      <c r="F33" s="85">
        <v>80.7</v>
      </c>
      <c r="G33" s="85">
        <v>101.6</v>
      </c>
      <c r="H33" s="85">
        <v>71.2</v>
      </c>
      <c r="I33" s="85">
        <v>89.1</v>
      </c>
      <c r="J33" s="85">
        <v>0</v>
      </c>
      <c r="K33" s="85" t="s">
        <v>17</v>
      </c>
    </row>
    <row r="34" spans="1:11" ht="15" x14ac:dyDescent="0.15">
      <c r="A34" s="85" t="s">
        <v>678</v>
      </c>
      <c r="B34" s="85">
        <v>81</v>
      </c>
      <c r="C34" s="85">
        <v>100</v>
      </c>
      <c r="D34" s="85">
        <v>100</v>
      </c>
      <c r="E34" s="85">
        <v>6</v>
      </c>
      <c r="F34" s="85">
        <v>69.8</v>
      </c>
      <c r="G34" s="85">
        <v>83</v>
      </c>
      <c r="H34" s="85">
        <v>62.5</v>
      </c>
      <c r="I34" s="85">
        <v>74.3</v>
      </c>
      <c r="J34" s="85">
        <v>0</v>
      </c>
      <c r="K34" s="85" t="s">
        <v>17</v>
      </c>
    </row>
    <row r="35" spans="1:11" ht="15" x14ac:dyDescent="0.15">
      <c r="A35" s="85" t="s">
        <v>679</v>
      </c>
      <c r="B35" s="85">
        <v>51</v>
      </c>
      <c r="C35" s="85">
        <v>100</v>
      </c>
      <c r="D35" s="85">
        <v>100</v>
      </c>
      <c r="E35" s="85">
        <v>18</v>
      </c>
      <c r="F35" s="85">
        <v>51.5</v>
      </c>
      <c r="G35" s="85">
        <v>64.3</v>
      </c>
      <c r="H35" s="85">
        <v>47.6</v>
      </c>
      <c r="I35" s="85">
        <v>57.1</v>
      </c>
      <c r="J35" s="85">
        <v>0</v>
      </c>
      <c r="K35" s="85" t="s">
        <v>17</v>
      </c>
    </row>
    <row r="36" spans="1:11" ht="15" x14ac:dyDescent="0.15">
      <c r="A36" s="85" t="s">
        <v>680</v>
      </c>
      <c r="B36" s="85">
        <v>160</v>
      </c>
      <c r="C36" s="85">
        <v>100</v>
      </c>
      <c r="D36" s="85">
        <v>100</v>
      </c>
      <c r="E36" s="85">
        <v>12</v>
      </c>
      <c r="F36" s="85">
        <v>65.900000000000006</v>
      </c>
      <c r="G36" s="85">
        <v>111</v>
      </c>
      <c r="H36" s="85">
        <v>53.4</v>
      </c>
      <c r="I36" s="85">
        <v>81.099999999999994</v>
      </c>
      <c r="J36" s="85">
        <v>0</v>
      </c>
      <c r="K36" s="85" t="s">
        <v>17</v>
      </c>
    </row>
    <row r="37" spans="1:11" ht="15" x14ac:dyDescent="0.15">
      <c r="A37" s="85" t="s">
        <v>681</v>
      </c>
      <c r="B37" s="85">
        <v>80</v>
      </c>
      <c r="C37" s="85">
        <v>100</v>
      </c>
      <c r="D37" s="85">
        <v>96.39</v>
      </c>
      <c r="E37" s="85">
        <v>41</v>
      </c>
      <c r="F37" s="85">
        <v>72.5</v>
      </c>
      <c r="G37" s="85">
        <v>86.3</v>
      </c>
      <c r="H37" s="85">
        <v>66.400000000000006</v>
      </c>
      <c r="I37" s="85">
        <v>77</v>
      </c>
      <c r="J37" s="85">
        <v>0</v>
      </c>
      <c r="K37" s="85" t="s">
        <v>17</v>
      </c>
    </row>
    <row r="38" spans="1:11" ht="15" x14ac:dyDescent="0.15">
      <c r="A38" s="85" t="s">
        <v>682</v>
      </c>
      <c r="B38" s="85">
        <v>150</v>
      </c>
      <c r="C38" s="85">
        <v>100</v>
      </c>
      <c r="D38" s="85">
        <v>100</v>
      </c>
      <c r="E38" s="85">
        <v>8</v>
      </c>
      <c r="F38" s="85">
        <v>1.5</v>
      </c>
      <c r="G38" s="85">
        <v>15.7</v>
      </c>
      <c r="H38" s="85">
        <v>1.2</v>
      </c>
      <c r="I38" s="85">
        <v>3.5</v>
      </c>
      <c r="J38" s="85">
        <v>0</v>
      </c>
      <c r="K38" s="85" t="s">
        <v>17</v>
      </c>
    </row>
    <row r="39" spans="1:11" ht="15" x14ac:dyDescent="0.15">
      <c r="A39" s="85" t="s">
        <v>683</v>
      </c>
      <c r="B39" s="85">
        <v>127</v>
      </c>
      <c r="C39" s="85">
        <v>100</v>
      </c>
      <c r="D39" s="85">
        <v>100</v>
      </c>
      <c r="E39" s="85">
        <v>27</v>
      </c>
      <c r="F39" s="85">
        <v>33.5</v>
      </c>
      <c r="G39" s="85">
        <v>56.1</v>
      </c>
      <c r="H39" s="85">
        <v>25.9</v>
      </c>
      <c r="I39" s="85">
        <v>40.5</v>
      </c>
      <c r="J39" s="85">
        <v>0</v>
      </c>
      <c r="K39" s="85" t="s">
        <v>17</v>
      </c>
    </row>
    <row r="40" spans="1:11" ht="15" x14ac:dyDescent="0.15">
      <c r="A40" s="85" t="s">
        <v>684</v>
      </c>
      <c r="B40" s="85">
        <v>400</v>
      </c>
      <c r="C40" s="85">
        <v>100</v>
      </c>
      <c r="D40" s="85">
        <v>100</v>
      </c>
      <c r="E40" s="85">
        <v>12</v>
      </c>
      <c r="F40" s="85">
        <v>168.7</v>
      </c>
      <c r="G40" s="85">
        <v>282.3</v>
      </c>
      <c r="H40" s="85">
        <v>142.19999999999999</v>
      </c>
      <c r="I40" s="85">
        <v>216.6</v>
      </c>
      <c r="J40" s="85">
        <v>0</v>
      </c>
      <c r="K40" s="85" t="s">
        <v>17</v>
      </c>
    </row>
    <row r="41" spans="1:11" ht="15" x14ac:dyDescent="0.15">
      <c r="A41" s="85" t="s">
        <v>685</v>
      </c>
      <c r="B41" s="85">
        <v>126</v>
      </c>
      <c r="C41" s="85">
        <v>100</v>
      </c>
      <c r="D41" s="85">
        <v>100</v>
      </c>
      <c r="E41" s="85">
        <v>17</v>
      </c>
      <c r="F41" s="85">
        <v>52.5</v>
      </c>
      <c r="G41" s="85">
        <v>85.9</v>
      </c>
      <c r="H41" s="85">
        <v>39.5</v>
      </c>
      <c r="I41" s="85">
        <v>64.5</v>
      </c>
      <c r="J41" s="85">
        <v>0</v>
      </c>
      <c r="K41" s="85" t="s">
        <v>17</v>
      </c>
    </row>
    <row r="42" spans="1:11" ht="15" x14ac:dyDescent="0.15">
      <c r="A42" s="85" t="s">
        <v>686</v>
      </c>
      <c r="B42" s="85">
        <v>72</v>
      </c>
      <c r="C42" s="85">
        <v>100</v>
      </c>
      <c r="D42" s="85">
        <v>100</v>
      </c>
      <c r="E42" s="85">
        <v>19</v>
      </c>
      <c r="F42" s="85">
        <v>52</v>
      </c>
      <c r="G42" s="85">
        <v>73.2</v>
      </c>
      <c r="H42" s="85">
        <v>44.3</v>
      </c>
      <c r="I42" s="85">
        <v>60.2</v>
      </c>
      <c r="J42" s="85">
        <v>0</v>
      </c>
      <c r="K42" s="85" t="s">
        <v>17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/>
  <dimension ref="A3:K1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687</v>
      </c>
      <c r="B4" s="88">
        <f>SUM(B8:B11)</f>
        <v>589</v>
      </c>
      <c r="C4" s="87">
        <f>SUMPRODUCT(B8:B11,C8:C11)/SUM(B8:B11)</f>
        <v>99.375212224108665</v>
      </c>
      <c r="D4" s="87">
        <f>SUMPRODUCT(B8:B11,D8:D11)/SUM(B8:B11)</f>
        <v>99.375212224108665</v>
      </c>
      <c r="E4" s="87">
        <f>SUMPRODUCT(B8:B11,E8:E11)/SUM(B8:B11)</f>
        <v>15.410865874363328</v>
      </c>
      <c r="F4" s="87">
        <f>SUMPRODUCT(B8:B11,F8:F11)/SUM(B8:B11)</f>
        <v>454.03480475382003</v>
      </c>
      <c r="G4" s="87">
        <f>SUMPRODUCT(B8:B11,G8:G11)/SUM(B8:B11)</f>
        <v>540.28828522920207</v>
      </c>
      <c r="H4" s="87">
        <f>SUMPRODUCT(B8:B11,H8:H11)/SUM(B8:B11)</f>
        <v>407.50882852292023</v>
      </c>
      <c r="I4" s="87">
        <f>SUMPRODUCT(B8:B11,I8:I11)/SUM(B8:B11)</f>
        <v>471.87538200339566</v>
      </c>
      <c r="J4" s="88">
        <f>SUMIFS(B8:B11,K8:K11,"=Fibre")</f>
        <v>589</v>
      </c>
      <c r="K4" s="88">
        <f>SUMIFS(B8:B11,K8:K11,"=Fibrage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9">
        <f>J4/B4</f>
        <v>1</v>
      </c>
      <c r="K5" s="89">
        <f>K4/B4</f>
        <v>0</v>
      </c>
    </row>
    <row r="7" spans="1:11" ht="60" x14ac:dyDescent="0.15">
      <c r="A7" s="86" t="s">
        <v>13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14</v>
      </c>
      <c r="K7" s="86" t="s">
        <v>15</v>
      </c>
    </row>
    <row r="8" spans="1:11" ht="15" x14ac:dyDescent="0.15">
      <c r="A8" s="90" t="s">
        <v>688</v>
      </c>
      <c r="B8" s="90">
        <v>30</v>
      </c>
      <c r="C8" s="90">
        <v>100</v>
      </c>
      <c r="D8" s="90">
        <v>100</v>
      </c>
      <c r="E8" s="90">
        <v>9</v>
      </c>
      <c r="F8" s="90">
        <v>35</v>
      </c>
      <c r="G8" s="90">
        <v>48.1</v>
      </c>
      <c r="H8" s="90">
        <v>29.7</v>
      </c>
      <c r="I8" s="90">
        <v>40.200000000000003</v>
      </c>
      <c r="J8" s="90">
        <v>0</v>
      </c>
      <c r="K8" s="90" t="s">
        <v>17</v>
      </c>
    </row>
    <row r="9" spans="1:11" ht="15" x14ac:dyDescent="0.15">
      <c r="A9" s="90" t="s">
        <v>689</v>
      </c>
      <c r="B9" s="90">
        <v>63</v>
      </c>
      <c r="C9" s="90">
        <v>100</v>
      </c>
      <c r="D9" s="90">
        <v>100</v>
      </c>
      <c r="E9" s="90">
        <v>9</v>
      </c>
      <c r="F9" s="90">
        <v>26.7</v>
      </c>
      <c r="G9" s="90">
        <v>56.4</v>
      </c>
      <c r="H9" s="90">
        <v>21.9</v>
      </c>
      <c r="I9" s="90">
        <v>39.4</v>
      </c>
      <c r="J9" s="90">
        <v>0</v>
      </c>
      <c r="K9" s="90" t="s">
        <v>17</v>
      </c>
    </row>
    <row r="10" spans="1:11" ht="15" x14ac:dyDescent="0.15">
      <c r="A10" s="90" t="s">
        <v>690</v>
      </c>
      <c r="B10" s="90">
        <v>400</v>
      </c>
      <c r="C10" s="90">
        <v>99.08</v>
      </c>
      <c r="D10" s="90">
        <v>99.08</v>
      </c>
      <c r="E10" s="90">
        <v>17</v>
      </c>
      <c r="F10" s="90">
        <v>656</v>
      </c>
      <c r="G10" s="90">
        <v>768.3</v>
      </c>
      <c r="H10" s="90">
        <v>591.5</v>
      </c>
      <c r="I10" s="90">
        <v>677.6</v>
      </c>
      <c r="J10" s="90">
        <v>1</v>
      </c>
      <c r="K10" s="90" t="s">
        <v>17</v>
      </c>
    </row>
    <row r="11" spans="1:11" ht="15" x14ac:dyDescent="0.15">
      <c r="A11" s="90" t="s">
        <v>691</v>
      </c>
      <c r="B11" s="90">
        <v>96</v>
      </c>
      <c r="C11" s="90">
        <v>100</v>
      </c>
      <c r="D11" s="90">
        <v>100</v>
      </c>
      <c r="E11" s="90">
        <v>15</v>
      </c>
      <c r="F11" s="90">
        <v>23.9</v>
      </c>
      <c r="G11" s="90">
        <v>61.6</v>
      </c>
      <c r="H11" s="90">
        <v>12</v>
      </c>
      <c r="I11" s="90">
        <v>33.4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/>
  <dimension ref="A3:K2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692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100</v>
      </c>
      <c r="E4" s="92">
        <f>SUMPRODUCT(B8:B23,E8:E23)/SUM(B8:B23)</f>
        <v>5.6830578512396697</v>
      </c>
      <c r="F4" s="92">
        <f>SUMPRODUCT(B8:B23,F8:F23)/SUM(B8:B23)</f>
        <v>82.09603305785123</v>
      </c>
      <c r="G4" s="92">
        <f>SUMPRODUCT(B8:B23,G8:G23)/SUM(B8:B23)</f>
        <v>148.06404958677686</v>
      </c>
      <c r="H4" s="92">
        <f>SUMPRODUCT(B8:B23,H8:H23)/SUM(B8:B23)</f>
        <v>65.848925619834716</v>
      </c>
      <c r="I4" s="92">
        <f>SUMPRODUCT(B8:B23,I8:I23)/SUM(B8:B23)</f>
        <v>106.15429752066116</v>
      </c>
      <c r="J4" s="93">
        <f>SUMIFS(B8:B23,K8:K23,"=Fibre")</f>
        <v>2420</v>
      </c>
      <c r="K4" s="93">
        <f>SUMIFS(B8:B23,K8:K23,"=Fibrage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4">
        <f>J4/B4</f>
        <v>1</v>
      </c>
      <c r="K5" s="94">
        <f>K4/B4</f>
        <v>0</v>
      </c>
    </row>
    <row r="7" spans="1:11" ht="60" x14ac:dyDescent="0.15">
      <c r="A7" s="91" t="s">
        <v>13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14</v>
      </c>
      <c r="K7" s="91" t="s">
        <v>15</v>
      </c>
    </row>
    <row r="8" spans="1:11" ht="15" x14ac:dyDescent="0.15">
      <c r="A8" s="95" t="s">
        <v>693</v>
      </c>
      <c r="B8" s="95">
        <v>28</v>
      </c>
      <c r="C8" s="95">
        <v>100</v>
      </c>
      <c r="D8" s="95">
        <v>100</v>
      </c>
      <c r="E8" s="95">
        <v>20</v>
      </c>
      <c r="F8" s="95">
        <v>48.2</v>
      </c>
      <c r="G8" s="95">
        <v>51.9</v>
      </c>
      <c r="H8" s="95">
        <v>45.7</v>
      </c>
      <c r="I8" s="95">
        <v>50.2</v>
      </c>
      <c r="J8" s="95">
        <v>0</v>
      </c>
      <c r="K8" s="95" t="s">
        <v>17</v>
      </c>
    </row>
    <row r="9" spans="1:11" ht="15" x14ac:dyDescent="0.15">
      <c r="A9" s="95" t="s">
        <v>694</v>
      </c>
      <c r="B9" s="95">
        <v>165</v>
      </c>
      <c r="C9" s="95">
        <v>100</v>
      </c>
      <c r="D9" s="95">
        <v>100</v>
      </c>
      <c r="E9" s="95">
        <v>3</v>
      </c>
      <c r="F9" s="95">
        <v>44.2</v>
      </c>
      <c r="G9" s="95">
        <v>100</v>
      </c>
      <c r="H9" s="95">
        <v>30.8</v>
      </c>
      <c r="I9" s="95">
        <v>63.1</v>
      </c>
      <c r="J9" s="95">
        <v>0</v>
      </c>
      <c r="K9" s="95" t="s">
        <v>17</v>
      </c>
    </row>
    <row r="10" spans="1:11" ht="15" x14ac:dyDescent="0.15">
      <c r="A10" s="95" t="s">
        <v>695</v>
      </c>
      <c r="B10" s="95">
        <v>100</v>
      </c>
      <c r="C10" s="95">
        <v>100</v>
      </c>
      <c r="D10" s="95">
        <v>100</v>
      </c>
      <c r="E10" s="95">
        <v>3</v>
      </c>
      <c r="F10" s="95">
        <v>31.6</v>
      </c>
      <c r="G10" s="95">
        <v>69.099999999999994</v>
      </c>
      <c r="H10" s="95">
        <v>16.399999999999999</v>
      </c>
      <c r="I10" s="95">
        <v>48.5</v>
      </c>
      <c r="J10" s="95">
        <v>0</v>
      </c>
      <c r="K10" s="95" t="s">
        <v>17</v>
      </c>
    </row>
    <row r="11" spans="1:11" ht="15" x14ac:dyDescent="0.15">
      <c r="A11" s="95" t="s">
        <v>696</v>
      </c>
      <c r="B11" s="95">
        <v>263</v>
      </c>
      <c r="C11" s="95">
        <v>100</v>
      </c>
      <c r="D11" s="95">
        <v>100</v>
      </c>
      <c r="E11" s="95">
        <v>3</v>
      </c>
      <c r="F11" s="95">
        <v>110</v>
      </c>
      <c r="G11" s="95">
        <v>186.5</v>
      </c>
      <c r="H11" s="95">
        <v>82.3</v>
      </c>
      <c r="I11" s="95">
        <v>139</v>
      </c>
      <c r="J11" s="95">
        <v>0</v>
      </c>
      <c r="K11" s="95" t="s">
        <v>17</v>
      </c>
    </row>
    <row r="12" spans="1:11" ht="15" x14ac:dyDescent="0.15">
      <c r="A12" s="95" t="s">
        <v>697</v>
      </c>
      <c r="B12" s="95">
        <v>48</v>
      </c>
      <c r="C12" s="95">
        <v>100</v>
      </c>
      <c r="D12" s="95">
        <v>100</v>
      </c>
      <c r="E12" s="95">
        <v>14</v>
      </c>
      <c r="F12" s="95">
        <v>40.1</v>
      </c>
      <c r="G12" s="95">
        <v>59.7</v>
      </c>
      <c r="H12" s="95">
        <v>34.799999999999997</v>
      </c>
      <c r="I12" s="95">
        <v>47.4</v>
      </c>
      <c r="J12" s="95">
        <v>0</v>
      </c>
      <c r="K12" s="95" t="s">
        <v>17</v>
      </c>
    </row>
    <row r="13" spans="1:11" ht="15" x14ac:dyDescent="0.15">
      <c r="A13" s="95" t="s">
        <v>698</v>
      </c>
      <c r="B13" s="95">
        <v>308</v>
      </c>
      <c r="C13" s="95">
        <v>100</v>
      </c>
      <c r="D13" s="95">
        <v>100</v>
      </c>
      <c r="E13" s="95">
        <v>3</v>
      </c>
      <c r="F13" s="95">
        <v>105.5</v>
      </c>
      <c r="G13" s="95">
        <v>201.4</v>
      </c>
      <c r="H13" s="95">
        <v>84.2</v>
      </c>
      <c r="I13" s="95">
        <v>150.1</v>
      </c>
      <c r="J13" s="95">
        <v>0</v>
      </c>
      <c r="K13" s="95" t="s">
        <v>17</v>
      </c>
    </row>
    <row r="14" spans="1:11" ht="15" x14ac:dyDescent="0.15">
      <c r="A14" s="95" t="s">
        <v>699</v>
      </c>
      <c r="B14" s="95">
        <v>225</v>
      </c>
      <c r="C14" s="95">
        <v>100</v>
      </c>
      <c r="D14" s="95">
        <v>100</v>
      </c>
      <c r="E14" s="95">
        <v>3</v>
      </c>
      <c r="F14" s="95">
        <v>84.2</v>
      </c>
      <c r="G14" s="95">
        <v>137.69999999999999</v>
      </c>
      <c r="H14" s="95">
        <v>71.2</v>
      </c>
      <c r="I14" s="95">
        <v>102.5</v>
      </c>
      <c r="J14" s="95">
        <v>0</v>
      </c>
      <c r="K14" s="95" t="s">
        <v>17</v>
      </c>
    </row>
    <row r="15" spans="1:11" ht="30" x14ac:dyDescent="0.15">
      <c r="A15" s="95" t="s">
        <v>700</v>
      </c>
      <c r="B15" s="95">
        <v>39</v>
      </c>
      <c r="C15" s="95">
        <v>100</v>
      </c>
      <c r="D15" s="95">
        <v>100</v>
      </c>
      <c r="E15" s="95">
        <v>22</v>
      </c>
      <c r="F15" s="95">
        <v>35.799999999999997</v>
      </c>
      <c r="G15" s="95">
        <v>54.2</v>
      </c>
      <c r="H15" s="95">
        <v>31.1</v>
      </c>
      <c r="I15" s="95">
        <v>47.4</v>
      </c>
      <c r="J15" s="95">
        <v>0</v>
      </c>
      <c r="K15" s="95" t="s">
        <v>17</v>
      </c>
    </row>
    <row r="16" spans="1:11" ht="15" x14ac:dyDescent="0.15">
      <c r="A16" s="95" t="s">
        <v>701</v>
      </c>
      <c r="B16" s="95">
        <v>330</v>
      </c>
      <c r="C16" s="95">
        <v>100</v>
      </c>
      <c r="D16" s="95">
        <v>100</v>
      </c>
      <c r="E16" s="95">
        <v>3</v>
      </c>
      <c r="F16" s="95">
        <v>115.7</v>
      </c>
      <c r="G16" s="95">
        <v>214.7</v>
      </c>
      <c r="H16" s="95">
        <v>100.7</v>
      </c>
      <c r="I16" s="95">
        <v>146.69999999999999</v>
      </c>
      <c r="J16" s="95">
        <v>0</v>
      </c>
      <c r="K16" s="95" t="s">
        <v>17</v>
      </c>
    </row>
    <row r="17" spans="1:11" ht="15" x14ac:dyDescent="0.15">
      <c r="A17" s="95" t="s">
        <v>702</v>
      </c>
      <c r="B17" s="95">
        <v>17</v>
      </c>
      <c r="C17" s="95">
        <v>100</v>
      </c>
      <c r="D17" s="95">
        <v>100</v>
      </c>
      <c r="E17" s="95">
        <v>19</v>
      </c>
      <c r="F17" s="95">
        <v>42.2</v>
      </c>
      <c r="G17" s="95">
        <v>46.2</v>
      </c>
      <c r="H17" s="95">
        <v>41.9</v>
      </c>
      <c r="I17" s="95">
        <v>45.2</v>
      </c>
      <c r="J17" s="95">
        <v>0</v>
      </c>
      <c r="K17" s="95" t="s">
        <v>17</v>
      </c>
    </row>
    <row r="18" spans="1:11" ht="15" x14ac:dyDescent="0.15">
      <c r="A18" s="95" t="s">
        <v>703</v>
      </c>
      <c r="B18" s="95">
        <v>39</v>
      </c>
      <c r="C18" s="95">
        <v>100</v>
      </c>
      <c r="D18" s="95">
        <v>100</v>
      </c>
      <c r="E18" s="95">
        <v>22</v>
      </c>
      <c r="F18" s="95">
        <v>44.2</v>
      </c>
      <c r="G18" s="95">
        <v>57.2</v>
      </c>
      <c r="H18" s="95">
        <v>40</v>
      </c>
      <c r="I18" s="95">
        <v>49.9</v>
      </c>
      <c r="J18" s="95">
        <v>0</v>
      </c>
      <c r="K18" s="95" t="s">
        <v>17</v>
      </c>
    </row>
    <row r="19" spans="1:11" ht="15" x14ac:dyDescent="0.15">
      <c r="A19" s="95" t="s">
        <v>704</v>
      </c>
      <c r="B19" s="95">
        <v>120</v>
      </c>
      <c r="C19" s="95">
        <v>100</v>
      </c>
      <c r="D19" s="95">
        <v>100</v>
      </c>
      <c r="E19" s="95">
        <v>14</v>
      </c>
      <c r="F19" s="95">
        <v>22.6</v>
      </c>
      <c r="G19" s="95">
        <v>70</v>
      </c>
      <c r="H19" s="95">
        <v>11.7</v>
      </c>
      <c r="I19" s="95">
        <v>40.700000000000003</v>
      </c>
      <c r="J19" s="95">
        <v>0</v>
      </c>
      <c r="K19" s="95" t="s">
        <v>17</v>
      </c>
    </row>
    <row r="20" spans="1:11" ht="30" x14ac:dyDescent="0.15">
      <c r="A20" s="95" t="s">
        <v>705</v>
      </c>
      <c r="B20" s="95">
        <v>75</v>
      </c>
      <c r="C20" s="95">
        <v>100</v>
      </c>
      <c r="D20" s="95">
        <v>100</v>
      </c>
      <c r="E20" s="95">
        <v>11</v>
      </c>
      <c r="F20" s="95">
        <v>46.3</v>
      </c>
      <c r="G20" s="95">
        <v>69.2</v>
      </c>
      <c r="H20" s="95">
        <v>34.1</v>
      </c>
      <c r="I20" s="95">
        <v>55.1</v>
      </c>
      <c r="J20" s="95">
        <v>0</v>
      </c>
      <c r="K20" s="95" t="s">
        <v>17</v>
      </c>
    </row>
    <row r="21" spans="1:11" ht="15" x14ac:dyDescent="0.15">
      <c r="A21" s="95" t="s">
        <v>706</v>
      </c>
      <c r="B21" s="95">
        <v>250</v>
      </c>
      <c r="C21" s="95">
        <v>100</v>
      </c>
      <c r="D21" s="95">
        <v>100</v>
      </c>
      <c r="E21" s="95">
        <v>3</v>
      </c>
      <c r="F21" s="95">
        <v>132.69999999999999</v>
      </c>
      <c r="G21" s="95">
        <v>181.5</v>
      </c>
      <c r="H21" s="95">
        <v>123.4</v>
      </c>
      <c r="I21" s="95">
        <v>151</v>
      </c>
      <c r="J21" s="95">
        <v>0</v>
      </c>
      <c r="K21" s="95" t="s">
        <v>17</v>
      </c>
    </row>
    <row r="22" spans="1:11" ht="15" x14ac:dyDescent="0.15">
      <c r="A22" s="95" t="s">
        <v>707</v>
      </c>
      <c r="B22" s="95">
        <v>248</v>
      </c>
      <c r="C22" s="95">
        <v>100</v>
      </c>
      <c r="D22" s="95">
        <v>100</v>
      </c>
      <c r="E22" s="95">
        <v>3</v>
      </c>
      <c r="F22" s="95">
        <v>64.2</v>
      </c>
      <c r="G22" s="95">
        <v>151.5</v>
      </c>
      <c r="H22" s="95">
        <v>39.4</v>
      </c>
      <c r="I22" s="95">
        <v>89.9</v>
      </c>
      <c r="J22" s="95">
        <v>0</v>
      </c>
      <c r="K22" s="95" t="s">
        <v>17</v>
      </c>
    </row>
    <row r="23" spans="1:11" ht="15" x14ac:dyDescent="0.15">
      <c r="A23" s="95" t="s">
        <v>708</v>
      </c>
      <c r="B23" s="95">
        <v>165</v>
      </c>
      <c r="C23" s="95">
        <v>100</v>
      </c>
      <c r="D23" s="95">
        <v>100</v>
      </c>
      <c r="E23" s="95">
        <v>14</v>
      </c>
      <c r="F23" s="95">
        <v>44.1</v>
      </c>
      <c r="G23" s="95">
        <v>97</v>
      </c>
      <c r="H23" s="95">
        <v>29</v>
      </c>
      <c r="I23" s="95">
        <v>61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/>
  <dimension ref="A3:K5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709</v>
      </c>
      <c r="B4" s="98">
        <f>SUM(B8:B52)</f>
        <v>7929</v>
      </c>
      <c r="C4" s="97">
        <f>SUMPRODUCT(B8:B52,C8:C52)/SUM(B8:B52)</f>
        <v>99.555602219699836</v>
      </c>
      <c r="D4" s="97">
        <f>SUMPRODUCT(B8:B52,D8:D52)/SUM(B8:B52)</f>
        <v>99.511652162946163</v>
      </c>
      <c r="E4" s="97">
        <f>SUMPRODUCT(B8:B52,E8:E52)/SUM(B8:B52)</f>
        <v>12.309875141884222</v>
      </c>
      <c r="F4" s="97">
        <f>SUMPRODUCT(B8:B52,F8:F52)/SUM(B8:B52)</f>
        <v>99.502749400933283</v>
      </c>
      <c r="G4" s="97">
        <f>SUMPRODUCT(B8:B52,G8:G52)/SUM(B8:B52)</f>
        <v>171.10590238365495</v>
      </c>
      <c r="H4" s="97">
        <f>SUMPRODUCT(B8:B52,H8:H52)/SUM(B8:B52)</f>
        <v>91.839702358431069</v>
      </c>
      <c r="I4" s="97">
        <f>SUMPRODUCT(B8:B52,I8:I52)/SUM(B8:B52)</f>
        <v>121.66365241518477</v>
      </c>
      <c r="J4" s="98">
        <f>SUMIFS(B8:B52,K8:K52,"=Fibre")</f>
        <v>7665</v>
      </c>
      <c r="K4" s="98">
        <f>SUMIFS(B8:B52,K8:K52,"=Fibrage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9">
        <f>J4/B4</f>
        <v>0.96670450245932649</v>
      </c>
      <c r="K5" s="99">
        <f>K4/B4</f>
        <v>0</v>
      </c>
    </row>
    <row r="7" spans="1:11" ht="60" x14ac:dyDescent="0.15">
      <c r="A7" s="96" t="s">
        <v>13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14</v>
      </c>
      <c r="K7" s="96" t="s">
        <v>15</v>
      </c>
    </row>
    <row r="8" spans="1:11" ht="15" x14ac:dyDescent="0.15">
      <c r="A8" s="100" t="s">
        <v>710</v>
      </c>
      <c r="B8" s="100">
        <v>98</v>
      </c>
      <c r="C8" s="100">
        <v>100</v>
      </c>
      <c r="D8" s="100">
        <v>100</v>
      </c>
      <c r="E8" s="100">
        <v>19</v>
      </c>
      <c r="F8" s="100">
        <v>47.5</v>
      </c>
      <c r="G8" s="100">
        <v>81.2</v>
      </c>
      <c r="H8" s="100">
        <v>36.799999999999997</v>
      </c>
      <c r="I8" s="100">
        <v>61.3</v>
      </c>
      <c r="J8" s="100">
        <v>0</v>
      </c>
      <c r="K8" s="100" t="s">
        <v>17</v>
      </c>
    </row>
    <row r="9" spans="1:11" ht="15" x14ac:dyDescent="0.15">
      <c r="A9" s="100" t="s">
        <v>711</v>
      </c>
      <c r="B9" s="100">
        <v>93</v>
      </c>
      <c r="C9" s="100">
        <v>100</v>
      </c>
      <c r="D9" s="100">
        <v>99.97</v>
      </c>
      <c r="E9" s="100">
        <v>8</v>
      </c>
      <c r="F9" s="100">
        <v>40.4</v>
      </c>
      <c r="G9" s="100">
        <v>73.7</v>
      </c>
      <c r="H9" s="100">
        <v>30</v>
      </c>
      <c r="I9" s="100">
        <v>50.5</v>
      </c>
      <c r="J9" s="100">
        <v>0</v>
      </c>
      <c r="K9" s="100" t="s">
        <v>17</v>
      </c>
    </row>
    <row r="10" spans="1:11" ht="15" x14ac:dyDescent="0.15">
      <c r="A10" s="100" t="s">
        <v>712</v>
      </c>
      <c r="B10" s="100">
        <v>304</v>
      </c>
      <c r="C10" s="100">
        <v>100</v>
      </c>
      <c r="D10" s="100">
        <v>99.39</v>
      </c>
      <c r="E10" s="100">
        <v>22</v>
      </c>
      <c r="F10" s="100">
        <v>180.8</v>
      </c>
      <c r="G10" s="100">
        <v>201.7</v>
      </c>
      <c r="H10" s="100">
        <v>152.9</v>
      </c>
      <c r="I10" s="100">
        <v>185</v>
      </c>
      <c r="J10" s="100">
        <v>0</v>
      </c>
      <c r="K10" s="100" t="s">
        <v>17</v>
      </c>
    </row>
    <row r="11" spans="1:11" ht="15" x14ac:dyDescent="0.15">
      <c r="A11" s="100" t="s">
        <v>713</v>
      </c>
      <c r="B11" s="100">
        <v>120</v>
      </c>
      <c r="C11" s="100">
        <v>100</v>
      </c>
      <c r="D11" s="100">
        <v>100</v>
      </c>
      <c r="E11" s="100">
        <v>23</v>
      </c>
      <c r="F11" s="100">
        <v>72.5</v>
      </c>
      <c r="G11" s="100">
        <v>96.4</v>
      </c>
      <c r="H11" s="100">
        <v>61.8</v>
      </c>
      <c r="I11" s="100">
        <v>78.400000000000006</v>
      </c>
      <c r="J11" s="100">
        <v>0</v>
      </c>
      <c r="K11" s="100" t="s">
        <v>17</v>
      </c>
    </row>
    <row r="12" spans="1:11" ht="15" x14ac:dyDescent="0.15">
      <c r="A12" s="100" t="s">
        <v>714</v>
      </c>
      <c r="B12" s="100">
        <v>139</v>
      </c>
      <c r="C12" s="100">
        <v>100</v>
      </c>
      <c r="D12" s="100">
        <v>100</v>
      </c>
      <c r="E12" s="100">
        <v>15</v>
      </c>
      <c r="F12" s="100">
        <v>123.3</v>
      </c>
      <c r="G12" s="100">
        <v>123.3</v>
      </c>
      <c r="H12" s="100">
        <v>123.3</v>
      </c>
      <c r="I12" s="100">
        <v>123.3</v>
      </c>
      <c r="J12" s="100">
        <v>0</v>
      </c>
      <c r="K12" s="100" t="s">
        <v>17</v>
      </c>
    </row>
    <row r="13" spans="1:11" ht="15" x14ac:dyDescent="0.15">
      <c r="A13" s="100" t="s">
        <v>715</v>
      </c>
      <c r="B13" s="100">
        <v>120</v>
      </c>
      <c r="C13" s="100">
        <v>100</v>
      </c>
      <c r="D13" s="100">
        <v>100</v>
      </c>
      <c r="E13" s="100">
        <v>20</v>
      </c>
      <c r="F13" s="100">
        <v>84.8</v>
      </c>
      <c r="G13" s="100">
        <v>100.7</v>
      </c>
      <c r="H13" s="100">
        <v>78</v>
      </c>
      <c r="I13" s="100">
        <v>89.5</v>
      </c>
      <c r="J13" s="100">
        <v>0</v>
      </c>
      <c r="K13" s="100" t="s">
        <v>17</v>
      </c>
    </row>
    <row r="14" spans="1:11" ht="15" x14ac:dyDescent="0.15">
      <c r="A14" s="100" t="s">
        <v>716</v>
      </c>
      <c r="B14" s="100">
        <v>57</v>
      </c>
      <c r="C14" s="100">
        <v>99.41</v>
      </c>
      <c r="D14" s="100">
        <v>99.41</v>
      </c>
      <c r="E14" s="100">
        <v>13</v>
      </c>
      <c r="F14" s="100">
        <v>56.3</v>
      </c>
      <c r="G14" s="100">
        <v>66.3</v>
      </c>
      <c r="H14" s="100">
        <v>48.5</v>
      </c>
      <c r="I14" s="100">
        <v>59.8</v>
      </c>
      <c r="J14" s="100">
        <v>0</v>
      </c>
      <c r="K14" s="100" t="s">
        <v>17</v>
      </c>
    </row>
    <row r="15" spans="1:11" ht="30" x14ac:dyDescent="0.15">
      <c r="A15" s="100" t="s">
        <v>717</v>
      </c>
      <c r="B15" s="100">
        <v>40</v>
      </c>
      <c r="C15" s="100">
        <v>100</v>
      </c>
      <c r="D15" s="100">
        <v>100</v>
      </c>
      <c r="E15" s="100">
        <v>57</v>
      </c>
      <c r="F15" s="100">
        <v>10.1</v>
      </c>
      <c r="G15" s="100">
        <v>13.1</v>
      </c>
      <c r="H15" s="100">
        <v>10.6</v>
      </c>
      <c r="I15" s="100">
        <v>12.6</v>
      </c>
      <c r="J15" s="100">
        <v>0</v>
      </c>
      <c r="K15" s="100" t="s">
        <v>46</v>
      </c>
    </row>
    <row r="16" spans="1:11" ht="30" x14ac:dyDescent="0.15">
      <c r="A16" s="100" t="s">
        <v>718</v>
      </c>
      <c r="B16" s="100">
        <v>79</v>
      </c>
      <c r="C16" s="100">
        <v>100</v>
      </c>
      <c r="D16" s="100">
        <v>100</v>
      </c>
      <c r="E16" s="100">
        <v>49</v>
      </c>
      <c r="F16" s="100">
        <v>11.9</v>
      </c>
      <c r="G16" s="100">
        <v>15.6</v>
      </c>
      <c r="H16" s="100">
        <v>10.199999999999999</v>
      </c>
      <c r="I16" s="100">
        <v>13.8</v>
      </c>
      <c r="J16" s="100">
        <v>0</v>
      </c>
      <c r="K16" s="100" t="s">
        <v>46</v>
      </c>
    </row>
    <row r="17" spans="1:11" ht="15" x14ac:dyDescent="0.15">
      <c r="A17" s="100" t="s">
        <v>719</v>
      </c>
      <c r="B17" s="100">
        <v>140</v>
      </c>
      <c r="C17" s="100">
        <v>100</v>
      </c>
      <c r="D17" s="100">
        <v>100</v>
      </c>
      <c r="E17" s="100">
        <v>11</v>
      </c>
      <c r="F17" s="100">
        <v>74.8</v>
      </c>
      <c r="G17" s="100">
        <v>107.3</v>
      </c>
      <c r="H17" s="100">
        <v>61.7</v>
      </c>
      <c r="I17" s="100">
        <v>85.2</v>
      </c>
      <c r="J17" s="100">
        <v>0</v>
      </c>
      <c r="K17" s="100" t="s">
        <v>17</v>
      </c>
    </row>
    <row r="18" spans="1:11" ht="15" x14ac:dyDescent="0.15">
      <c r="A18" s="100" t="s">
        <v>720</v>
      </c>
      <c r="B18" s="100">
        <v>257</v>
      </c>
      <c r="C18" s="100">
        <v>100</v>
      </c>
      <c r="D18" s="100">
        <v>100</v>
      </c>
      <c r="E18" s="100">
        <v>23</v>
      </c>
      <c r="F18" s="100">
        <v>164.1</v>
      </c>
      <c r="G18" s="100">
        <v>166.1</v>
      </c>
      <c r="H18" s="100">
        <v>164.1</v>
      </c>
      <c r="I18" s="100">
        <v>164.7</v>
      </c>
      <c r="J18" s="100">
        <v>0</v>
      </c>
      <c r="K18" s="100" t="s">
        <v>17</v>
      </c>
    </row>
    <row r="19" spans="1:11" ht="15" x14ac:dyDescent="0.15">
      <c r="A19" s="100" t="s">
        <v>721</v>
      </c>
      <c r="B19" s="100">
        <v>297</v>
      </c>
      <c r="C19" s="100">
        <v>100</v>
      </c>
      <c r="D19" s="100">
        <v>100</v>
      </c>
      <c r="E19" s="100">
        <v>15</v>
      </c>
      <c r="F19" s="100">
        <v>15.2</v>
      </c>
      <c r="G19" s="100">
        <v>129.5</v>
      </c>
      <c r="H19" s="100">
        <v>2.9</v>
      </c>
      <c r="I19" s="100">
        <v>53.9</v>
      </c>
      <c r="J19" s="100">
        <v>0</v>
      </c>
      <c r="K19" s="100" t="s">
        <v>17</v>
      </c>
    </row>
    <row r="20" spans="1:11" ht="15" x14ac:dyDescent="0.15">
      <c r="A20" s="100" t="s">
        <v>722</v>
      </c>
      <c r="B20" s="100">
        <v>175</v>
      </c>
      <c r="C20" s="100">
        <v>100</v>
      </c>
      <c r="D20" s="100">
        <v>100</v>
      </c>
      <c r="E20" s="100">
        <v>21</v>
      </c>
      <c r="F20" s="100">
        <v>145.80000000000001</v>
      </c>
      <c r="G20" s="100">
        <v>145.80000000000001</v>
      </c>
      <c r="H20" s="100">
        <v>145.80000000000001</v>
      </c>
      <c r="I20" s="100">
        <v>145.80000000000001</v>
      </c>
      <c r="J20" s="100">
        <v>0</v>
      </c>
      <c r="K20" s="100" t="s">
        <v>17</v>
      </c>
    </row>
    <row r="21" spans="1:11" ht="15" x14ac:dyDescent="0.15">
      <c r="A21" s="100" t="s">
        <v>723</v>
      </c>
      <c r="B21" s="100">
        <v>86</v>
      </c>
      <c r="C21" s="100">
        <v>100</v>
      </c>
      <c r="D21" s="100">
        <v>100</v>
      </c>
      <c r="E21" s="100">
        <v>8</v>
      </c>
      <c r="F21" s="100">
        <v>150.69999999999999</v>
      </c>
      <c r="G21" s="100">
        <v>167</v>
      </c>
      <c r="H21" s="100">
        <v>145.5</v>
      </c>
      <c r="I21" s="100">
        <v>156.30000000000001</v>
      </c>
      <c r="J21" s="100">
        <v>0</v>
      </c>
      <c r="K21" s="100" t="s">
        <v>17</v>
      </c>
    </row>
    <row r="22" spans="1:11" ht="15" x14ac:dyDescent="0.15">
      <c r="A22" s="100" t="s">
        <v>724</v>
      </c>
      <c r="B22" s="100">
        <v>130</v>
      </c>
      <c r="C22" s="100">
        <v>100</v>
      </c>
      <c r="D22" s="100">
        <v>100</v>
      </c>
      <c r="E22" s="100">
        <v>7</v>
      </c>
      <c r="F22" s="100">
        <v>53.6</v>
      </c>
      <c r="G22" s="100">
        <v>91.8</v>
      </c>
      <c r="H22" s="100">
        <v>43.7</v>
      </c>
      <c r="I22" s="100">
        <v>68.099999999999994</v>
      </c>
      <c r="J22" s="100">
        <v>0</v>
      </c>
      <c r="K22" s="100" t="s">
        <v>17</v>
      </c>
    </row>
    <row r="23" spans="1:11" ht="15" x14ac:dyDescent="0.15">
      <c r="A23" s="100" t="s">
        <v>725</v>
      </c>
      <c r="B23" s="100">
        <v>131</v>
      </c>
      <c r="C23" s="100">
        <v>100</v>
      </c>
      <c r="D23" s="100">
        <v>100</v>
      </c>
      <c r="E23" s="100">
        <v>7</v>
      </c>
      <c r="F23" s="100">
        <v>79.8</v>
      </c>
      <c r="G23" s="100">
        <v>115.3</v>
      </c>
      <c r="H23" s="100">
        <v>72</v>
      </c>
      <c r="I23" s="100">
        <v>93.9</v>
      </c>
      <c r="J23" s="100">
        <v>0</v>
      </c>
      <c r="K23" s="100" t="s">
        <v>17</v>
      </c>
    </row>
    <row r="24" spans="1:11" ht="15" x14ac:dyDescent="0.15">
      <c r="A24" s="100" t="s">
        <v>726</v>
      </c>
      <c r="B24" s="100">
        <v>185</v>
      </c>
      <c r="C24" s="100">
        <v>100</v>
      </c>
      <c r="D24" s="100">
        <v>99.97</v>
      </c>
      <c r="E24" s="100">
        <v>19</v>
      </c>
      <c r="F24" s="100">
        <v>50</v>
      </c>
      <c r="G24" s="100">
        <v>127.6</v>
      </c>
      <c r="H24" s="100">
        <v>32.4</v>
      </c>
      <c r="I24" s="100">
        <v>78.400000000000006</v>
      </c>
      <c r="J24" s="100">
        <v>0</v>
      </c>
      <c r="K24" s="100" t="s">
        <v>17</v>
      </c>
    </row>
    <row r="25" spans="1:11" ht="15" x14ac:dyDescent="0.15">
      <c r="A25" s="100" t="s">
        <v>727</v>
      </c>
      <c r="B25" s="100">
        <v>151</v>
      </c>
      <c r="C25" s="100">
        <v>100</v>
      </c>
      <c r="D25" s="100">
        <v>100</v>
      </c>
      <c r="E25" s="100">
        <v>17</v>
      </c>
      <c r="F25" s="100">
        <v>190.2</v>
      </c>
      <c r="G25" s="100">
        <v>242</v>
      </c>
      <c r="H25" s="100">
        <v>167</v>
      </c>
      <c r="I25" s="100">
        <v>215.1</v>
      </c>
      <c r="J25" s="100">
        <v>0</v>
      </c>
      <c r="K25" s="100" t="s">
        <v>17</v>
      </c>
    </row>
    <row r="26" spans="1:11" ht="15" x14ac:dyDescent="0.15">
      <c r="A26" s="100" t="s">
        <v>728</v>
      </c>
      <c r="B26" s="100">
        <v>145</v>
      </c>
      <c r="C26" s="100">
        <v>100</v>
      </c>
      <c r="D26" s="100">
        <v>100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 t="s">
        <v>46</v>
      </c>
    </row>
    <row r="27" spans="1:11" ht="15" x14ac:dyDescent="0.15">
      <c r="A27" s="100" t="s">
        <v>729</v>
      </c>
      <c r="B27" s="100">
        <v>145</v>
      </c>
      <c r="C27" s="100">
        <v>100</v>
      </c>
      <c r="D27" s="100">
        <v>100</v>
      </c>
      <c r="E27" s="100">
        <v>15</v>
      </c>
      <c r="F27" s="100">
        <v>86.6</v>
      </c>
      <c r="G27" s="100">
        <v>106.1</v>
      </c>
      <c r="H27" s="100">
        <v>80.400000000000006</v>
      </c>
      <c r="I27" s="100">
        <v>94.9</v>
      </c>
      <c r="J27" s="100">
        <v>0</v>
      </c>
      <c r="K27" s="100" t="s">
        <v>17</v>
      </c>
    </row>
    <row r="28" spans="1:11" ht="15" x14ac:dyDescent="0.15">
      <c r="A28" s="100" t="s">
        <v>730</v>
      </c>
      <c r="B28" s="100">
        <v>143</v>
      </c>
      <c r="C28" s="100">
        <v>100</v>
      </c>
      <c r="D28" s="100">
        <v>100</v>
      </c>
      <c r="E28" s="100">
        <v>34</v>
      </c>
      <c r="F28" s="100">
        <v>70.7</v>
      </c>
      <c r="G28" s="100">
        <v>105.7</v>
      </c>
      <c r="H28" s="100">
        <v>53.4</v>
      </c>
      <c r="I28" s="100">
        <v>92.3</v>
      </c>
      <c r="J28" s="100">
        <v>0</v>
      </c>
      <c r="K28" s="100" t="s">
        <v>17</v>
      </c>
    </row>
    <row r="29" spans="1:11" ht="30" x14ac:dyDescent="0.15">
      <c r="A29" s="100" t="s">
        <v>731</v>
      </c>
      <c r="B29" s="100">
        <v>85</v>
      </c>
      <c r="C29" s="100">
        <v>100</v>
      </c>
      <c r="D29" s="100">
        <v>100</v>
      </c>
      <c r="E29" s="100">
        <v>26</v>
      </c>
      <c r="F29" s="100">
        <v>77.400000000000006</v>
      </c>
      <c r="G29" s="100">
        <v>84.9</v>
      </c>
      <c r="H29" s="100">
        <v>75.599999999999994</v>
      </c>
      <c r="I29" s="100">
        <v>81.7</v>
      </c>
      <c r="J29" s="100">
        <v>0</v>
      </c>
      <c r="K29" s="100" t="s">
        <v>17</v>
      </c>
    </row>
    <row r="30" spans="1:11" ht="15" x14ac:dyDescent="0.15">
      <c r="A30" s="100" t="s">
        <v>732</v>
      </c>
      <c r="B30" s="100">
        <v>51</v>
      </c>
      <c r="C30" s="100">
        <v>100</v>
      </c>
      <c r="D30" s="100">
        <v>100</v>
      </c>
      <c r="E30" s="100">
        <v>16</v>
      </c>
      <c r="F30" s="100">
        <v>51.2</v>
      </c>
      <c r="G30" s="100">
        <v>62.5</v>
      </c>
      <c r="H30" s="100">
        <v>46.6</v>
      </c>
      <c r="I30" s="100">
        <v>55.5</v>
      </c>
      <c r="J30" s="100">
        <v>0</v>
      </c>
      <c r="K30" s="100" t="s">
        <v>17</v>
      </c>
    </row>
    <row r="31" spans="1:11" ht="15" x14ac:dyDescent="0.15">
      <c r="A31" s="100" t="s">
        <v>733</v>
      </c>
      <c r="B31" s="100">
        <v>46</v>
      </c>
      <c r="C31" s="100">
        <v>100</v>
      </c>
      <c r="D31" s="100">
        <v>100</v>
      </c>
      <c r="E31" s="100">
        <v>13</v>
      </c>
      <c r="F31" s="100">
        <v>55.5</v>
      </c>
      <c r="G31" s="100">
        <v>61.3</v>
      </c>
      <c r="H31" s="100">
        <v>50.9</v>
      </c>
      <c r="I31" s="100">
        <v>58.4</v>
      </c>
      <c r="J31" s="100">
        <v>0</v>
      </c>
      <c r="K31" s="100" t="s">
        <v>17</v>
      </c>
    </row>
    <row r="32" spans="1:11" ht="15" x14ac:dyDescent="0.15">
      <c r="A32" s="100" t="s">
        <v>734</v>
      </c>
      <c r="B32" s="100">
        <v>72</v>
      </c>
      <c r="C32" s="100">
        <v>100</v>
      </c>
      <c r="D32" s="100">
        <v>100</v>
      </c>
      <c r="E32" s="100">
        <v>13</v>
      </c>
      <c r="F32" s="100">
        <v>67.3</v>
      </c>
      <c r="G32" s="100">
        <v>85.7</v>
      </c>
      <c r="H32" s="100">
        <v>61.5</v>
      </c>
      <c r="I32" s="100">
        <v>77.599999999999994</v>
      </c>
      <c r="J32" s="100">
        <v>0</v>
      </c>
      <c r="K32" s="100" t="s">
        <v>17</v>
      </c>
    </row>
    <row r="33" spans="1:11" ht="30" x14ac:dyDescent="0.15">
      <c r="A33" s="100" t="s">
        <v>735</v>
      </c>
      <c r="B33" s="100">
        <v>150</v>
      </c>
      <c r="C33" s="100">
        <v>100</v>
      </c>
      <c r="D33" s="100">
        <v>100</v>
      </c>
      <c r="E33" s="100">
        <v>8</v>
      </c>
      <c r="F33" s="100">
        <v>38.1</v>
      </c>
      <c r="G33" s="100">
        <v>92.9</v>
      </c>
      <c r="H33" s="100">
        <v>20.7</v>
      </c>
      <c r="I33" s="100">
        <v>56.5</v>
      </c>
      <c r="J33" s="100">
        <v>0</v>
      </c>
      <c r="K33" s="100" t="s">
        <v>17</v>
      </c>
    </row>
    <row r="34" spans="1:11" ht="15" x14ac:dyDescent="0.15">
      <c r="A34" s="100" t="s">
        <v>736</v>
      </c>
      <c r="B34" s="100">
        <v>67</v>
      </c>
      <c r="C34" s="100">
        <v>100</v>
      </c>
      <c r="D34" s="100">
        <v>100</v>
      </c>
      <c r="E34" s="100">
        <v>8</v>
      </c>
      <c r="F34" s="100">
        <v>49.7</v>
      </c>
      <c r="G34" s="100">
        <v>67.3</v>
      </c>
      <c r="H34" s="100">
        <v>44.4</v>
      </c>
      <c r="I34" s="100">
        <v>57.4</v>
      </c>
      <c r="J34" s="100">
        <v>0</v>
      </c>
      <c r="K34" s="100" t="s">
        <v>17</v>
      </c>
    </row>
    <row r="35" spans="1:11" ht="15" x14ac:dyDescent="0.15">
      <c r="A35" s="100" t="s">
        <v>737</v>
      </c>
      <c r="B35" s="100">
        <v>79</v>
      </c>
      <c r="C35" s="100">
        <v>100</v>
      </c>
      <c r="D35" s="100">
        <v>100</v>
      </c>
      <c r="E35" s="100">
        <v>7</v>
      </c>
      <c r="F35" s="100">
        <v>54.3</v>
      </c>
      <c r="G35" s="100">
        <v>77.2</v>
      </c>
      <c r="H35" s="100">
        <v>50.1</v>
      </c>
      <c r="I35" s="100">
        <v>61.1</v>
      </c>
      <c r="J35" s="100">
        <v>0</v>
      </c>
      <c r="K35" s="100" t="s">
        <v>17</v>
      </c>
    </row>
    <row r="36" spans="1:11" ht="15" x14ac:dyDescent="0.15">
      <c r="A36" s="100" t="s">
        <v>738</v>
      </c>
      <c r="B36" s="100">
        <v>250</v>
      </c>
      <c r="C36" s="100">
        <v>100</v>
      </c>
      <c r="D36" s="100">
        <v>99.95</v>
      </c>
      <c r="E36" s="100">
        <v>11</v>
      </c>
      <c r="F36" s="100">
        <v>35.200000000000003</v>
      </c>
      <c r="G36" s="100">
        <v>69.3</v>
      </c>
      <c r="H36" s="100">
        <v>23.7</v>
      </c>
      <c r="I36" s="100">
        <v>42.3</v>
      </c>
      <c r="J36" s="100">
        <v>0</v>
      </c>
      <c r="K36" s="100" t="s">
        <v>17</v>
      </c>
    </row>
    <row r="37" spans="1:11" ht="15" x14ac:dyDescent="0.15">
      <c r="A37" s="100" t="s">
        <v>739</v>
      </c>
      <c r="B37" s="100">
        <v>251</v>
      </c>
      <c r="C37" s="100">
        <v>100</v>
      </c>
      <c r="D37" s="100">
        <v>100</v>
      </c>
      <c r="E37" s="100">
        <v>0</v>
      </c>
      <c r="F37" s="100">
        <v>99</v>
      </c>
      <c r="G37" s="100">
        <v>99</v>
      </c>
      <c r="H37" s="100">
        <v>99</v>
      </c>
      <c r="I37" s="100">
        <v>99</v>
      </c>
      <c r="J37" s="100">
        <v>0</v>
      </c>
      <c r="K37" s="100" t="s">
        <v>17</v>
      </c>
    </row>
    <row r="38" spans="1:11" ht="15" x14ac:dyDescent="0.15">
      <c r="A38" s="100" t="s">
        <v>740</v>
      </c>
      <c r="B38" s="100">
        <v>200</v>
      </c>
      <c r="C38" s="100">
        <v>82.55</v>
      </c>
      <c r="D38" s="100">
        <v>81.99</v>
      </c>
      <c r="E38" s="100">
        <v>8</v>
      </c>
      <c r="F38" s="100">
        <v>8.1999999999999993</v>
      </c>
      <c r="G38" s="100">
        <v>127.3</v>
      </c>
      <c r="H38" s="100">
        <v>132.9</v>
      </c>
      <c r="I38" s="100">
        <v>141.69999999999999</v>
      </c>
      <c r="J38" s="100">
        <v>2</v>
      </c>
      <c r="K38" s="100" t="s">
        <v>17</v>
      </c>
    </row>
    <row r="39" spans="1:11" ht="15" x14ac:dyDescent="0.15">
      <c r="A39" s="100" t="s">
        <v>741</v>
      </c>
      <c r="B39" s="100">
        <v>251</v>
      </c>
      <c r="C39" s="100">
        <v>100</v>
      </c>
      <c r="D39" s="100">
        <v>100</v>
      </c>
      <c r="E39" s="100">
        <v>11</v>
      </c>
      <c r="F39" s="100">
        <v>96.1</v>
      </c>
      <c r="G39" s="100">
        <v>98.2</v>
      </c>
      <c r="H39" s="100">
        <v>94</v>
      </c>
      <c r="I39" s="100">
        <v>97</v>
      </c>
      <c r="J39" s="100">
        <v>0</v>
      </c>
      <c r="K39" s="100" t="s">
        <v>17</v>
      </c>
    </row>
    <row r="40" spans="1:11" ht="15" x14ac:dyDescent="0.15">
      <c r="A40" s="100" t="s">
        <v>742</v>
      </c>
      <c r="B40" s="100">
        <v>614</v>
      </c>
      <c r="C40" s="100">
        <v>100</v>
      </c>
      <c r="D40" s="100">
        <v>100</v>
      </c>
      <c r="E40" s="100">
        <v>11</v>
      </c>
      <c r="F40" s="100">
        <v>5.4</v>
      </c>
      <c r="G40" s="100">
        <v>110.2</v>
      </c>
      <c r="H40" s="100">
        <v>3.7</v>
      </c>
      <c r="I40" s="100">
        <v>20</v>
      </c>
      <c r="J40" s="100">
        <v>0</v>
      </c>
      <c r="K40" s="100" t="s">
        <v>17</v>
      </c>
    </row>
    <row r="41" spans="1:11" ht="15" x14ac:dyDescent="0.15">
      <c r="A41" s="100" t="s">
        <v>743</v>
      </c>
      <c r="B41" s="100">
        <v>77</v>
      </c>
      <c r="C41" s="100">
        <v>100</v>
      </c>
      <c r="D41" s="100">
        <v>100</v>
      </c>
      <c r="E41" s="100">
        <v>9</v>
      </c>
      <c r="F41" s="100">
        <v>2.9</v>
      </c>
      <c r="G41" s="100">
        <v>13.7</v>
      </c>
      <c r="H41" s="100">
        <v>2</v>
      </c>
      <c r="I41" s="100">
        <v>6.8</v>
      </c>
      <c r="J41" s="100">
        <v>0</v>
      </c>
      <c r="K41" s="100" t="s">
        <v>17</v>
      </c>
    </row>
    <row r="42" spans="1:11" ht="15" x14ac:dyDescent="0.15">
      <c r="A42" s="100" t="s">
        <v>744</v>
      </c>
      <c r="B42" s="100">
        <v>77</v>
      </c>
      <c r="C42" s="100">
        <v>100</v>
      </c>
      <c r="D42" s="100">
        <v>100</v>
      </c>
      <c r="E42" s="100">
        <v>9</v>
      </c>
      <c r="F42" s="100">
        <v>7.6</v>
      </c>
      <c r="G42" s="100">
        <v>19.399999999999999</v>
      </c>
      <c r="H42" s="100">
        <v>5.2</v>
      </c>
      <c r="I42" s="100">
        <v>12.2</v>
      </c>
      <c r="J42" s="100">
        <v>0</v>
      </c>
      <c r="K42" s="100" t="s">
        <v>17</v>
      </c>
    </row>
    <row r="43" spans="1:11" ht="15" x14ac:dyDescent="0.15">
      <c r="A43" s="100" t="s">
        <v>745</v>
      </c>
      <c r="B43" s="100">
        <v>156</v>
      </c>
      <c r="C43" s="100">
        <v>100</v>
      </c>
      <c r="D43" s="100">
        <v>100</v>
      </c>
      <c r="E43" s="100">
        <v>8</v>
      </c>
      <c r="F43" s="100">
        <v>48.2</v>
      </c>
      <c r="G43" s="100">
        <v>93.5</v>
      </c>
      <c r="H43" s="100">
        <v>41.6</v>
      </c>
      <c r="I43" s="100">
        <v>65.5</v>
      </c>
      <c r="J43" s="100">
        <v>0</v>
      </c>
      <c r="K43" s="100" t="s">
        <v>17</v>
      </c>
    </row>
    <row r="44" spans="1:11" ht="15" x14ac:dyDescent="0.15">
      <c r="A44" s="100" t="s">
        <v>746</v>
      </c>
      <c r="B44" s="100">
        <v>156</v>
      </c>
      <c r="C44" s="100">
        <v>100</v>
      </c>
      <c r="D44" s="100">
        <v>100</v>
      </c>
      <c r="E44" s="100">
        <v>9</v>
      </c>
      <c r="F44" s="100">
        <v>4</v>
      </c>
      <c r="G44" s="100">
        <v>32.4</v>
      </c>
      <c r="H44" s="100">
        <v>2.8</v>
      </c>
      <c r="I44" s="100">
        <v>11.3</v>
      </c>
      <c r="J44" s="100">
        <v>0</v>
      </c>
      <c r="K44" s="100" t="s">
        <v>17</v>
      </c>
    </row>
    <row r="45" spans="1:11" ht="15" x14ac:dyDescent="0.15">
      <c r="A45" s="100" t="s">
        <v>747</v>
      </c>
      <c r="B45" s="100">
        <v>154</v>
      </c>
      <c r="C45" s="100">
        <v>100</v>
      </c>
      <c r="D45" s="100">
        <v>100</v>
      </c>
      <c r="E45" s="100">
        <v>8</v>
      </c>
      <c r="F45" s="100">
        <v>62</v>
      </c>
      <c r="G45" s="100">
        <v>114.2</v>
      </c>
      <c r="H45" s="100">
        <v>49.6</v>
      </c>
      <c r="I45" s="100">
        <v>77.599999999999994</v>
      </c>
      <c r="J45" s="100">
        <v>0</v>
      </c>
      <c r="K45" s="100" t="s">
        <v>17</v>
      </c>
    </row>
    <row r="46" spans="1:11" ht="15" x14ac:dyDescent="0.15">
      <c r="A46" s="100" t="s">
        <v>748</v>
      </c>
      <c r="B46" s="100">
        <v>335</v>
      </c>
      <c r="C46" s="100">
        <v>100</v>
      </c>
      <c r="D46" s="100">
        <v>100</v>
      </c>
      <c r="E46" s="100">
        <v>8</v>
      </c>
      <c r="F46" s="100">
        <v>33.6</v>
      </c>
      <c r="G46" s="100">
        <v>108.6</v>
      </c>
      <c r="H46" s="100">
        <v>21</v>
      </c>
      <c r="I46" s="100">
        <v>50.6</v>
      </c>
      <c r="J46" s="100">
        <v>0</v>
      </c>
      <c r="K46" s="100" t="s">
        <v>17</v>
      </c>
    </row>
    <row r="47" spans="1:11" ht="15" x14ac:dyDescent="0.15">
      <c r="A47" s="100" t="s">
        <v>749</v>
      </c>
      <c r="B47" s="100">
        <v>247</v>
      </c>
      <c r="C47" s="100">
        <v>100</v>
      </c>
      <c r="D47" s="100">
        <v>100</v>
      </c>
      <c r="E47" s="100">
        <v>8</v>
      </c>
      <c r="F47" s="100">
        <v>50.7</v>
      </c>
      <c r="G47" s="100">
        <v>122.2</v>
      </c>
      <c r="H47" s="100">
        <v>25.1</v>
      </c>
      <c r="I47" s="100">
        <v>70</v>
      </c>
      <c r="J47" s="100">
        <v>0</v>
      </c>
      <c r="K47" s="100" t="s">
        <v>17</v>
      </c>
    </row>
    <row r="48" spans="1:11" ht="15" x14ac:dyDescent="0.15">
      <c r="A48" s="100" t="s">
        <v>750</v>
      </c>
      <c r="B48" s="100">
        <v>80</v>
      </c>
      <c r="C48" s="100">
        <v>100</v>
      </c>
      <c r="D48" s="100">
        <v>100</v>
      </c>
      <c r="E48" s="100">
        <v>8</v>
      </c>
      <c r="F48" s="100">
        <v>56.6</v>
      </c>
      <c r="G48" s="100">
        <v>70.900000000000006</v>
      </c>
      <c r="H48" s="100">
        <v>52.2</v>
      </c>
      <c r="I48" s="100">
        <v>63.1</v>
      </c>
      <c r="J48" s="100">
        <v>0</v>
      </c>
      <c r="K48" s="100" t="s">
        <v>17</v>
      </c>
    </row>
    <row r="49" spans="1:11" ht="15" x14ac:dyDescent="0.15">
      <c r="A49" s="100" t="s">
        <v>751</v>
      </c>
      <c r="B49" s="100">
        <v>151</v>
      </c>
      <c r="C49" s="100">
        <v>100</v>
      </c>
      <c r="D49" s="100">
        <v>99.8</v>
      </c>
      <c r="E49" s="100">
        <v>14</v>
      </c>
      <c r="F49" s="100">
        <v>138.9</v>
      </c>
      <c r="G49" s="100">
        <v>165.5</v>
      </c>
      <c r="H49" s="100">
        <v>109.9</v>
      </c>
      <c r="I49" s="100">
        <v>144.80000000000001</v>
      </c>
      <c r="J49" s="100">
        <v>0</v>
      </c>
      <c r="K49" s="100" t="s">
        <v>17</v>
      </c>
    </row>
    <row r="50" spans="1:11" ht="30" x14ac:dyDescent="0.15">
      <c r="A50" s="100" t="s">
        <v>752</v>
      </c>
      <c r="B50" s="100">
        <v>1045</v>
      </c>
      <c r="C50" s="100">
        <v>100</v>
      </c>
      <c r="D50" s="100">
        <v>100</v>
      </c>
      <c r="E50" s="100">
        <v>7</v>
      </c>
      <c r="F50" s="100">
        <v>313</v>
      </c>
      <c r="G50" s="100">
        <v>580</v>
      </c>
      <c r="H50" s="100">
        <v>290.7</v>
      </c>
      <c r="I50" s="100">
        <v>384.2</v>
      </c>
      <c r="J50" s="100">
        <v>0</v>
      </c>
      <c r="K50" s="100" t="s">
        <v>17</v>
      </c>
    </row>
    <row r="51" spans="1:11" ht="15" x14ac:dyDescent="0.15">
      <c r="A51" s="100" t="s">
        <v>753</v>
      </c>
      <c r="B51" s="100">
        <v>150</v>
      </c>
      <c r="C51" s="100">
        <v>100</v>
      </c>
      <c r="D51" s="100">
        <v>100</v>
      </c>
      <c r="E51" s="100">
        <v>8</v>
      </c>
      <c r="F51" s="100">
        <v>85.1</v>
      </c>
      <c r="G51" s="100">
        <v>113</v>
      </c>
      <c r="H51" s="100">
        <v>72.599999999999994</v>
      </c>
      <c r="I51" s="100">
        <v>94.7</v>
      </c>
      <c r="J51" s="100">
        <v>0</v>
      </c>
      <c r="K51" s="100" t="s">
        <v>17</v>
      </c>
    </row>
    <row r="52" spans="1:11" ht="15" x14ac:dyDescent="0.15">
      <c r="A52" s="100" t="s">
        <v>754</v>
      </c>
      <c r="B52" s="100">
        <v>150</v>
      </c>
      <c r="C52" s="100">
        <v>100</v>
      </c>
      <c r="D52" s="100">
        <v>100</v>
      </c>
      <c r="E52" s="100">
        <v>7</v>
      </c>
      <c r="F52" s="100">
        <v>73.599999999999994</v>
      </c>
      <c r="G52" s="100">
        <v>110.5</v>
      </c>
      <c r="H52" s="100">
        <v>63.1</v>
      </c>
      <c r="I52" s="100">
        <v>88.6</v>
      </c>
      <c r="J52" s="100">
        <v>0</v>
      </c>
      <c r="K52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3:K29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755</v>
      </c>
      <c r="B4" s="103">
        <f>SUM(B8:B29)</f>
        <v>5302</v>
      </c>
      <c r="C4" s="102">
        <f>SUMPRODUCT(B8:B29,C8:C29)/SUM(B8:B29)</f>
        <v>99.634132402866825</v>
      </c>
      <c r="D4" s="102">
        <f>SUMPRODUCT(B8:B29,D8:D29)/SUM(B8:B29)</f>
        <v>99.022670690305532</v>
      </c>
      <c r="E4" s="102">
        <f>SUMPRODUCT(B8:B29,E8:E29)/SUM(B8:B29)</f>
        <v>8.681252357600906</v>
      </c>
      <c r="F4" s="102">
        <f>SUMPRODUCT(B8:B29,F8:F29)/SUM(B8:B29)</f>
        <v>137.76910599773669</v>
      </c>
      <c r="G4" s="102">
        <f>SUMPRODUCT(B8:B29,G8:G29)/SUM(B8:B29)</f>
        <v>247.9349302150132</v>
      </c>
      <c r="H4" s="102">
        <f>SUMPRODUCT(B8:B29,H8:H29)/SUM(B8:B29)</f>
        <v>117.03085628064879</v>
      </c>
      <c r="I4" s="102">
        <f>SUMPRODUCT(B8:B29,I8:I29)/SUM(B8:B29)</f>
        <v>164.16999245567706</v>
      </c>
      <c r="J4" s="103">
        <f>SUMIFS(B8:B29,K8:K29,"=Fibre")</f>
        <v>5132</v>
      </c>
      <c r="K4" s="103">
        <f>SUMIFS(B8:B29,K8:K29,"=Fibrage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4">
        <f>J4/B4</f>
        <v>0.96793662768766509</v>
      </c>
      <c r="K5" s="104">
        <f>K4/B4</f>
        <v>0</v>
      </c>
    </row>
    <row r="7" spans="1:11" ht="60" x14ac:dyDescent="0.15">
      <c r="A7" s="101" t="s">
        <v>13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14</v>
      </c>
      <c r="K7" s="101" t="s">
        <v>15</v>
      </c>
    </row>
    <row r="8" spans="1:11" ht="15" x14ac:dyDescent="0.15">
      <c r="A8" s="105" t="s">
        <v>756</v>
      </c>
      <c r="B8" s="105">
        <v>360</v>
      </c>
      <c r="C8" s="105">
        <v>100</v>
      </c>
      <c r="D8" s="105">
        <v>100</v>
      </c>
      <c r="E8" s="105">
        <v>9</v>
      </c>
      <c r="F8" s="105">
        <v>159.30000000000001</v>
      </c>
      <c r="G8" s="105">
        <v>228.4</v>
      </c>
      <c r="H8" s="105">
        <v>143.1</v>
      </c>
      <c r="I8" s="105">
        <v>174.3</v>
      </c>
      <c r="J8" s="105">
        <v>0</v>
      </c>
      <c r="K8" s="105" t="s">
        <v>17</v>
      </c>
    </row>
    <row r="9" spans="1:11" ht="15" x14ac:dyDescent="0.15">
      <c r="A9" s="105" t="s">
        <v>757</v>
      </c>
      <c r="B9" s="105">
        <v>225</v>
      </c>
      <c r="C9" s="105">
        <v>99.3</v>
      </c>
      <c r="D9" s="105">
        <v>99.3</v>
      </c>
      <c r="E9" s="105">
        <v>9</v>
      </c>
      <c r="F9" s="105">
        <v>76.2</v>
      </c>
      <c r="G9" s="105">
        <v>132</v>
      </c>
      <c r="H9" s="105">
        <v>55.6</v>
      </c>
      <c r="I9" s="105">
        <v>90.3</v>
      </c>
      <c r="J9" s="105">
        <v>0</v>
      </c>
      <c r="K9" s="105" t="s">
        <v>17</v>
      </c>
    </row>
    <row r="10" spans="1:11" ht="15" x14ac:dyDescent="0.15">
      <c r="A10" s="105" t="s">
        <v>758</v>
      </c>
      <c r="B10" s="105">
        <v>429</v>
      </c>
      <c r="C10" s="105">
        <v>100</v>
      </c>
      <c r="D10" s="105">
        <v>100</v>
      </c>
      <c r="E10" s="105">
        <v>9</v>
      </c>
      <c r="F10" s="105">
        <v>146.5</v>
      </c>
      <c r="G10" s="105">
        <v>243.8</v>
      </c>
      <c r="H10" s="105">
        <v>110.8</v>
      </c>
      <c r="I10" s="105">
        <v>165.9</v>
      </c>
      <c r="J10" s="105">
        <v>0</v>
      </c>
      <c r="K10" s="105" t="s">
        <v>17</v>
      </c>
    </row>
    <row r="11" spans="1:11" ht="15" x14ac:dyDescent="0.15">
      <c r="A11" s="105" t="s">
        <v>759</v>
      </c>
      <c r="B11" s="105">
        <v>121</v>
      </c>
      <c r="C11" s="105">
        <v>85.27</v>
      </c>
      <c r="D11" s="105">
        <v>85.27</v>
      </c>
      <c r="E11" s="105">
        <v>12</v>
      </c>
      <c r="F11" s="105">
        <v>72.2</v>
      </c>
      <c r="G11" s="105">
        <v>94.8</v>
      </c>
      <c r="H11" s="105">
        <v>64.2</v>
      </c>
      <c r="I11" s="105">
        <v>76.400000000000006</v>
      </c>
      <c r="J11" s="105">
        <v>0</v>
      </c>
      <c r="K11" s="105" t="s">
        <v>17</v>
      </c>
    </row>
    <row r="12" spans="1:11" ht="15" x14ac:dyDescent="0.15">
      <c r="A12" s="105" t="s">
        <v>760</v>
      </c>
      <c r="B12" s="105">
        <v>109</v>
      </c>
      <c r="C12" s="105">
        <v>100</v>
      </c>
      <c r="D12" s="105">
        <v>99.69</v>
      </c>
      <c r="E12" s="105">
        <v>8</v>
      </c>
      <c r="F12" s="105">
        <v>75.3</v>
      </c>
      <c r="G12" s="105">
        <v>131.6</v>
      </c>
      <c r="H12" s="105">
        <v>61.9</v>
      </c>
      <c r="I12" s="105">
        <v>87.4</v>
      </c>
      <c r="J12" s="105">
        <v>0</v>
      </c>
      <c r="K12" s="105" t="s">
        <v>17</v>
      </c>
    </row>
    <row r="13" spans="1:11" ht="15" x14ac:dyDescent="0.15">
      <c r="A13" s="105" t="s">
        <v>761</v>
      </c>
      <c r="B13" s="105">
        <v>110</v>
      </c>
      <c r="C13" s="105">
        <v>100</v>
      </c>
      <c r="D13" s="105">
        <v>100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 t="s">
        <v>46</v>
      </c>
    </row>
    <row r="14" spans="1:11" ht="15" x14ac:dyDescent="0.15">
      <c r="A14" s="105" t="s">
        <v>762</v>
      </c>
      <c r="B14" s="105">
        <v>200</v>
      </c>
      <c r="C14" s="105">
        <v>100</v>
      </c>
      <c r="D14" s="105">
        <v>100</v>
      </c>
      <c r="E14" s="105">
        <v>10</v>
      </c>
      <c r="F14" s="105">
        <v>387.2</v>
      </c>
      <c r="G14" s="105">
        <v>422</v>
      </c>
      <c r="H14" s="105">
        <v>379.9</v>
      </c>
      <c r="I14" s="105">
        <v>396.3</v>
      </c>
      <c r="J14" s="105">
        <v>0</v>
      </c>
      <c r="K14" s="105" t="s">
        <v>17</v>
      </c>
    </row>
    <row r="15" spans="1:11" ht="15" x14ac:dyDescent="0.15">
      <c r="A15" s="105" t="s">
        <v>763</v>
      </c>
      <c r="B15" s="105">
        <v>60</v>
      </c>
      <c r="C15" s="105">
        <v>100</v>
      </c>
      <c r="D15" s="105">
        <v>100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 t="s">
        <v>46</v>
      </c>
    </row>
    <row r="16" spans="1:11" ht="15" x14ac:dyDescent="0.15">
      <c r="A16" s="105" t="s">
        <v>764</v>
      </c>
      <c r="B16" s="105">
        <v>404</v>
      </c>
      <c r="C16" s="105">
        <v>100</v>
      </c>
      <c r="D16" s="105">
        <v>100</v>
      </c>
      <c r="E16" s="105">
        <v>7</v>
      </c>
      <c r="F16" s="105">
        <v>444.7</v>
      </c>
      <c r="G16" s="105">
        <v>536.29999999999995</v>
      </c>
      <c r="H16" s="105">
        <v>424.4</v>
      </c>
      <c r="I16" s="105">
        <v>463.5</v>
      </c>
      <c r="J16" s="105">
        <v>0</v>
      </c>
      <c r="K16" s="105" t="s">
        <v>17</v>
      </c>
    </row>
    <row r="17" spans="1:11" ht="15" x14ac:dyDescent="0.15">
      <c r="A17" s="105" t="s">
        <v>765</v>
      </c>
      <c r="B17" s="105">
        <v>137</v>
      </c>
      <c r="C17" s="105">
        <v>100</v>
      </c>
      <c r="D17" s="105">
        <v>100</v>
      </c>
      <c r="E17" s="105">
        <v>9</v>
      </c>
      <c r="F17" s="105">
        <v>144.69999999999999</v>
      </c>
      <c r="G17" s="105">
        <v>171.8</v>
      </c>
      <c r="H17" s="105">
        <v>123.4</v>
      </c>
      <c r="I17" s="105">
        <v>150.5</v>
      </c>
      <c r="J17" s="105">
        <v>0</v>
      </c>
      <c r="K17" s="105" t="s">
        <v>17</v>
      </c>
    </row>
    <row r="18" spans="1:11" ht="15" x14ac:dyDescent="0.15">
      <c r="A18" s="105" t="s">
        <v>766</v>
      </c>
      <c r="B18" s="105">
        <v>197</v>
      </c>
      <c r="C18" s="105">
        <v>100</v>
      </c>
      <c r="D18" s="105">
        <v>99.37</v>
      </c>
      <c r="E18" s="105">
        <v>8</v>
      </c>
      <c r="F18" s="105">
        <v>374.5</v>
      </c>
      <c r="G18" s="105">
        <v>412.9</v>
      </c>
      <c r="H18" s="105">
        <v>360.7</v>
      </c>
      <c r="I18" s="105">
        <v>385.1</v>
      </c>
      <c r="J18" s="105">
        <v>0</v>
      </c>
      <c r="K18" s="105" t="s">
        <v>17</v>
      </c>
    </row>
    <row r="19" spans="1:11" ht="15" x14ac:dyDescent="0.15">
      <c r="A19" s="105" t="s">
        <v>767</v>
      </c>
      <c r="B19" s="105">
        <v>152</v>
      </c>
      <c r="C19" s="105">
        <v>100</v>
      </c>
      <c r="D19" s="105">
        <v>100</v>
      </c>
      <c r="E19" s="105">
        <v>10</v>
      </c>
      <c r="F19" s="105">
        <v>63.3</v>
      </c>
      <c r="G19" s="105">
        <v>107.8</v>
      </c>
      <c r="H19" s="105">
        <v>25.5</v>
      </c>
      <c r="I19" s="105">
        <v>77.3</v>
      </c>
      <c r="J19" s="105">
        <v>0</v>
      </c>
      <c r="K19" s="105" t="s">
        <v>17</v>
      </c>
    </row>
    <row r="20" spans="1:11" ht="15" x14ac:dyDescent="0.15">
      <c r="A20" s="105" t="s">
        <v>768</v>
      </c>
      <c r="B20" s="105">
        <v>252</v>
      </c>
      <c r="C20" s="105">
        <v>100</v>
      </c>
      <c r="D20" s="105">
        <v>96.75</v>
      </c>
      <c r="E20" s="105">
        <v>8</v>
      </c>
      <c r="F20" s="105">
        <v>44.3</v>
      </c>
      <c r="G20" s="105">
        <v>107.4</v>
      </c>
      <c r="H20" s="105">
        <v>20.2</v>
      </c>
      <c r="I20" s="105">
        <v>56.8</v>
      </c>
      <c r="J20" s="105">
        <v>0</v>
      </c>
      <c r="K20" s="105" t="s">
        <v>17</v>
      </c>
    </row>
    <row r="21" spans="1:11" ht="15" x14ac:dyDescent="0.15">
      <c r="A21" s="105" t="s">
        <v>769</v>
      </c>
      <c r="B21" s="105">
        <v>215</v>
      </c>
      <c r="C21" s="105">
        <v>100</v>
      </c>
      <c r="D21" s="105">
        <v>96.65</v>
      </c>
      <c r="E21" s="105">
        <v>9</v>
      </c>
      <c r="F21" s="105">
        <v>62.5</v>
      </c>
      <c r="G21" s="105">
        <v>108.5</v>
      </c>
      <c r="H21" s="105">
        <v>47.3</v>
      </c>
      <c r="I21" s="105">
        <v>77.3</v>
      </c>
      <c r="J21" s="105">
        <v>0</v>
      </c>
      <c r="K21" s="105" t="s">
        <v>17</v>
      </c>
    </row>
    <row r="22" spans="1:11" ht="15" x14ac:dyDescent="0.15">
      <c r="A22" s="105" t="s">
        <v>770</v>
      </c>
      <c r="B22" s="105">
        <v>218</v>
      </c>
      <c r="C22" s="105">
        <v>100</v>
      </c>
      <c r="D22" s="105">
        <v>96.51</v>
      </c>
      <c r="E22" s="105">
        <v>8</v>
      </c>
      <c r="F22" s="105">
        <v>63.8</v>
      </c>
      <c r="G22" s="105">
        <v>110.5</v>
      </c>
      <c r="H22" s="105">
        <v>42.5</v>
      </c>
      <c r="I22" s="105">
        <v>78.400000000000006</v>
      </c>
      <c r="J22" s="105">
        <v>0</v>
      </c>
      <c r="K22" s="105" t="s">
        <v>17</v>
      </c>
    </row>
    <row r="23" spans="1:11" ht="15" x14ac:dyDescent="0.15">
      <c r="A23" s="105" t="s">
        <v>771</v>
      </c>
      <c r="B23" s="105">
        <v>224</v>
      </c>
      <c r="C23" s="105">
        <v>100</v>
      </c>
      <c r="D23" s="105">
        <v>96.5</v>
      </c>
      <c r="E23" s="105">
        <v>8</v>
      </c>
      <c r="F23" s="105">
        <v>61.8</v>
      </c>
      <c r="G23" s="105">
        <v>108.5</v>
      </c>
      <c r="H23" s="105">
        <v>40.299999999999997</v>
      </c>
      <c r="I23" s="105">
        <v>70.400000000000006</v>
      </c>
      <c r="J23" s="105">
        <v>0</v>
      </c>
      <c r="K23" s="105" t="s">
        <v>17</v>
      </c>
    </row>
    <row r="24" spans="1:11" ht="15" x14ac:dyDescent="0.15">
      <c r="A24" s="105" t="s">
        <v>772</v>
      </c>
      <c r="B24" s="105">
        <v>271</v>
      </c>
      <c r="C24" s="105">
        <v>100</v>
      </c>
      <c r="D24" s="105">
        <v>100</v>
      </c>
      <c r="E24" s="105">
        <v>8</v>
      </c>
      <c r="F24" s="105">
        <v>142.69999999999999</v>
      </c>
      <c r="G24" s="105">
        <v>161.5</v>
      </c>
      <c r="H24" s="105">
        <v>136.5</v>
      </c>
      <c r="I24" s="105">
        <v>147.6</v>
      </c>
      <c r="J24" s="105">
        <v>0</v>
      </c>
      <c r="K24" s="105" t="s">
        <v>17</v>
      </c>
    </row>
    <row r="25" spans="1:11" ht="15" x14ac:dyDescent="0.15">
      <c r="A25" s="105" t="s">
        <v>773</v>
      </c>
      <c r="B25" s="105">
        <v>188</v>
      </c>
      <c r="C25" s="105">
        <v>100</v>
      </c>
      <c r="D25" s="105">
        <v>100</v>
      </c>
      <c r="E25" s="105">
        <v>0</v>
      </c>
      <c r="F25" s="105">
        <v>90</v>
      </c>
      <c r="G25" s="105">
        <v>90</v>
      </c>
      <c r="H25" s="105">
        <v>90</v>
      </c>
      <c r="I25" s="105">
        <v>90</v>
      </c>
      <c r="J25" s="105">
        <v>0</v>
      </c>
      <c r="K25" s="105" t="s">
        <v>17</v>
      </c>
    </row>
    <row r="26" spans="1:11" ht="15" x14ac:dyDescent="0.15">
      <c r="A26" s="105" t="s">
        <v>774</v>
      </c>
      <c r="B26" s="105">
        <v>166</v>
      </c>
      <c r="C26" s="105">
        <v>100</v>
      </c>
      <c r="D26" s="105">
        <v>100</v>
      </c>
      <c r="E26" s="105">
        <v>9</v>
      </c>
      <c r="F26" s="105">
        <v>64.599999999999994</v>
      </c>
      <c r="G26" s="105">
        <v>103.9</v>
      </c>
      <c r="H26" s="105">
        <v>59.2</v>
      </c>
      <c r="I26" s="105">
        <v>74</v>
      </c>
      <c r="J26" s="105">
        <v>0</v>
      </c>
      <c r="K26" s="105" t="s">
        <v>17</v>
      </c>
    </row>
    <row r="27" spans="1:11" ht="15" x14ac:dyDescent="0.15">
      <c r="A27" s="105" t="s">
        <v>775</v>
      </c>
      <c r="B27" s="105">
        <v>213</v>
      </c>
      <c r="C27" s="105">
        <v>100</v>
      </c>
      <c r="D27" s="105">
        <v>100</v>
      </c>
      <c r="E27" s="105">
        <v>8</v>
      </c>
      <c r="F27" s="105">
        <v>88.7</v>
      </c>
      <c r="G27" s="105">
        <v>140.1</v>
      </c>
      <c r="H27" s="105">
        <v>78.2</v>
      </c>
      <c r="I27" s="105">
        <v>99.7</v>
      </c>
      <c r="J27" s="105">
        <v>0</v>
      </c>
      <c r="K27" s="105" t="s">
        <v>17</v>
      </c>
    </row>
    <row r="28" spans="1:11" ht="15" x14ac:dyDescent="0.15">
      <c r="A28" s="105" t="s">
        <v>776</v>
      </c>
      <c r="B28" s="105">
        <v>904</v>
      </c>
      <c r="C28" s="105">
        <v>100</v>
      </c>
      <c r="D28" s="105">
        <v>100</v>
      </c>
      <c r="E28" s="105">
        <v>10</v>
      </c>
      <c r="F28" s="105">
        <v>51.1</v>
      </c>
      <c r="G28" s="105">
        <v>450.8</v>
      </c>
      <c r="H28" s="105">
        <v>11.1</v>
      </c>
      <c r="I28" s="105">
        <v>149.4</v>
      </c>
      <c r="J28" s="105">
        <v>0</v>
      </c>
      <c r="K28" s="105" t="s">
        <v>17</v>
      </c>
    </row>
    <row r="29" spans="1:11" ht="15" x14ac:dyDescent="0.15">
      <c r="A29" s="105" t="s">
        <v>777</v>
      </c>
      <c r="B29" s="105">
        <v>147</v>
      </c>
      <c r="C29" s="105">
        <v>100</v>
      </c>
      <c r="D29" s="105">
        <v>100</v>
      </c>
      <c r="E29" s="105">
        <v>24</v>
      </c>
      <c r="F29" s="105">
        <v>218.3</v>
      </c>
      <c r="G29" s="105">
        <v>243.6</v>
      </c>
      <c r="H29" s="105">
        <v>212</v>
      </c>
      <c r="I29" s="105">
        <v>227.1</v>
      </c>
      <c r="J29" s="105">
        <v>0</v>
      </c>
      <c r="K29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3:K2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778</v>
      </c>
      <c r="B4" s="108">
        <f>SUM(B8:B28)</f>
        <v>6068</v>
      </c>
      <c r="C4" s="107">
        <f>SUMPRODUCT(B8:B28,C8:C28)/SUM(B8:B28)</f>
        <v>100</v>
      </c>
      <c r="D4" s="107">
        <f>SUMPRODUCT(B8:B28,D8:D28)/SUM(B8:B28)</f>
        <v>99.999362228081736</v>
      </c>
      <c r="E4" s="107">
        <f>SUMPRODUCT(B8:B28,E8:E28)/SUM(B8:B28)</f>
        <v>15.752471984179302</v>
      </c>
      <c r="F4" s="107">
        <f>SUMPRODUCT(B8:B28,F8:F28)/SUM(B8:B28)</f>
        <v>139.60077455504282</v>
      </c>
      <c r="G4" s="107">
        <f>SUMPRODUCT(B8:B28,G8:G28)/SUM(B8:B28)</f>
        <v>290.71125576796311</v>
      </c>
      <c r="H4" s="107">
        <f>SUMPRODUCT(B8:B28,H8:H28)/SUM(B8:B28)</f>
        <v>94.156756756756764</v>
      </c>
      <c r="I4" s="107">
        <f>SUMPRODUCT(B8:B28,I8:I28)/SUM(B8:B28)</f>
        <v>169.90257086354649</v>
      </c>
      <c r="J4" s="108">
        <f>SUMIFS(B8:B28,K8:K28,"=Fibre")</f>
        <v>5973</v>
      </c>
      <c r="K4" s="108">
        <f>SUMIFS(B8:B28,K8:K28,"=Fibrage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9">
        <f>J4/B4</f>
        <v>0.98434410019775875</v>
      </c>
      <c r="K5" s="109">
        <f>K4/B4</f>
        <v>0</v>
      </c>
    </row>
    <row r="7" spans="1:11" ht="60" x14ac:dyDescent="0.15">
      <c r="A7" s="106" t="s">
        <v>13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14</v>
      </c>
      <c r="K7" s="106" t="s">
        <v>15</v>
      </c>
    </row>
    <row r="8" spans="1:11" ht="15" x14ac:dyDescent="0.15">
      <c r="A8" s="110" t="s">
        <v>779</v>
      </c>
      <c r="B8" s="110">
        <v>235</v>
      </c>
      <c r="C8" s="110">
        <v>100</v>
      </c>
      <c r="D8" s="110">
        <v>100</v>
      </c>
      <c r="E8" s="110">
        <v>15</v>
      </c>
      <c r="F8" s="110">
        <v>68.3</v>
      </c>
      <c r="G8" s="110">
        <v>122.8</v>
      </c>
      <c r="H8" s="110">
        <v>52.1</v>
      </c>
      <c r="I8" s="110">
        <v>79.5</v>
      </c>
      <c r="J8" s="110">
        <v>0</v>
      </c>
      <c r="K8" s="110" t="s">
        <v>17</v>
      </c>
    </row>
    <row r="9" spans="1:11" ht="15" x14ac:dyDescent="0.15">
      <c r="A9" s="110" t="s">
        <v>780</v>
      </c>
      <c r="B9" s="110">
        <v>227</v>
      </c>
      <c r="C9" s="110">
        <v>100</v>
      </c>
      <c r="D9" s="110">
        <v>100</v>
      </c>
      <c r="E9" s="110">
        <v>12</v>
      </c>
      <c r="F9" s="110">
        <v>179.9</v>
      </c>
      <c r="G9" s="110">
        <v>179.2</v>
      </c>
      <c r="H9" s="110">
        <v>180</v>
      </c>
      <c r="I9" s="110">
        <v>180</v>
      </c>
      <c r="J9" s="110">
        <v>0</v>
      </c>
      <c r="K9" s="110" t="s">
        <v>17</v>
      </c>
    </row>
    <row r="10" spans="1:11" ht="15" x14ac:dyDescent="0.15">
      <c r="A10" s="110" t="s">
        <v>781</v>
      </c>
      <c r="B10" s="110">
        <v>431</v>
      </c>
      <c r="C10" s="110">
        <v>100</v>
      </c>
      <c r="D10" s="110">
        <v>100</v>
      </c>
      <c r="E10" s="110">
        <v>12</v>
      </c>
      <c r="F10" s="110">
        <v>127.6</v>
      </c>
      <c r="G10" s="110">
        <v>213.4</v>
      </c>
      <c r="H10" s="110">
        <v>104.8</v>
      </c>
      <c r="I10" s="110">
        <v>149.1</v>
      </c>
      <c r="J10" s="110">
        <v>0</v>
      </c>
      <c r="K10" s="110" t="s">
        <v>17</v>
      </c>
    </row>
    <row r="11" spans="1:11" ht="15" x14ac:dyDescent="0.15">
      <c r="A11" s="110" t="s">
        <v>782</v>
      </c>
      <c r="B11" s="110">
        <v>100</v>
      </c>
      <c r="C11" s="110">
        <v>100</v>
      </c>
      <c r="D11" s="110">
        <v>100</v>
      </c>
      <c r="E11" s="110">
        <v>16</v>
      </c>
      <c r="F11" s="110">
        <v>56.6</v>
      </c>
      <c r="G11" s="110">
        <v>80.900000000000006</v>
      </c>
      <c r="H11" s="110">
        <v>33.4</v>
      </c>
      <c r="I11" s="110">
        <v>62.5</v>
      </c>
      <c r="J11" s="110">
        <v>0</v>
      </c>
      <c r="K11" s="110" t="s">
        <v>17</v>
      </c>
    </row>
    <row r="12" spans="1:11" ht="15" x14ac:dyDescent="0.15">
      <c r="A12" s="110" t="s">
        <v>783</v>
      </c>
      <c r="B12" s="110">
        <v>1311</v>
      </c>
      <c r="C12" s="110">
        <v>100</v>
      </c>
      <c r="D12" s="110">
        <v>100</v>
      </c>
      <c r="E12" s="110">
        <v>16</v>
      </c>
      <c r="F12" s="110">
        <v>250.3</v>
      </c>
      <c r="G12" s="110">
        <v>554.1</v>
      </c>
      <c r="H12" s="110">
        <v>173.5</v>
      </c>
      <c r="I12" s="110">
        <v>290.3</v>
      </c>
      <c r="J12" s="110">
        <v>0</v>
      </c>
      <c r="K12" s="110" t="s">
        <v>17</v>
      </c>
    </row>
    <row r="13" spans="1:11" ht="15" x14ac:dyDescent="0.15">
      <c r="A13" s="110" t="s">
        <v>784</v>
      </c>
      <c r="B13" s="110">
        <v>62</v>
      </c>
      <c r="C13" s="110">
        <v>100</v>
      </c>
      <c r="D13" s="110">
        <v>100</v>
      </c>
      <c r="E13" s="110">
        <v>16</v>
      </c>
      <c r="F13" s="110">
        <v>42.3</v>
      </c>
      <c r="G13" s="110">
        <v>59.8</v>
      </c>
      <c r="H13" s="110">
        <v>32.1</v>
      </c>
      <c r="I13" s="110">
        <v>47.2</v>
      </c>
      <c r="J13" s="110">
        <v>0</v>
      </c>
      <c r="K13" s="110" t="s">
        <v>17</v>
      </c>
    </row>
    <row r="14" spans="1:11" ht="15" x14ac:dyDescent="0.15">
      <c r="A14" s="110" t="s">
        <v>785</v>
      </c>
      <c r="B14" s="110">
        <v>250</v>
      </c>
      <c r="C14" s="110">
        <v>100</v>
      </c>
      <c r="D14" s="110">
        <v>100</v>
      </c>
      <c r="E14" s="110">
        <v>15</v>
      </c>
      <c r="F14" s="110">
        <v>99.7</v>
      </c>
      <c r="G14" s="110">
        <v>154.9</v>
      </c>
      <c r="H14" s="110">
        <v>85.4</v>
      </c>
      <c r="I14" s="110">
        <v>119.6</v>
      </c>
      <c r="J14" s="110">
        <v>0</v>
      </c>
      <c r="K14" s="110" t="s">
        <v>17</v>
      </c>
    </row>
    <row r="15" spans="1:11" ht="15" x14ac:dyDescent="0.15">
      <c r="A15" s="110" t="s">
        <v>786</v>
      </c>
      <c r="B15" s="110">
        <v>502</v>
      </c>
      <c r="C15" s="110">
        <v>100</v>
      </c>
      <c r="D15" s="110">
        <v>100</v>
      </c>
      <c r="E15" s="110">
        <v>16</v>
      </c>
      <c r="F15" s="110">
        <v>107</v>
      </c>
      <c r="G15" s="110">
        <v>234</v>
      </c>
      <c r="H15" s="110">
        <v>35.9</v>
      </c>
      <c r="I15" s="110">
        <v>134.6</v>
      </c>
      <c r="J15" s="110">
        <v>0</v>
      </c>
      <c r="K15" s="110" t="s">
        <v>17</v>
      </c>
    </row>
    <row r="16" spans="1:11" ht="15" x14ac:dyDescent="0.15">
      <c r="A16" s="110" t="s">
        <v>787</v>
      </c>
      <c r="B16" s="110">
        <v>98</v>
      </c>
      <c r="C16" s="110">
        <v>100</v>
      </c>
      <c r="D16" s="110">
        <v>100</v>
      </c>
      <c r="E16" s="110">
        <v>15</v>
      </c>
      <c r="F16" s="110">
        <v>35.700000000000003</v>
      </c>
      <c r="G16" s="110">
        <v>72</v>
      </c>
      <c r="H16" s="110">
        <v>18.8</v>
      </c>
      <c r="I16" s="110">
        <v>54</v>
      </c>
      <c r="J16" s="110">
        <v>0</v>
      </c>
      <c r="K16" s="110" t="s">
        <v>17</v>
      </c>
    </row>
    <row r="17" spans="1:11" ht="15" x14ac:dyDescent="0.15">
      <c r="A17" s="110" t="s">
        <v>788</v>
      </c>
      <c r="B17" s="110">
        <v>124</v>
      </c>
      <c r="C17" s="110">
        <v>100</v>
      </c>
      <c r="D17" s="110">
        <v>100</v>
      </c>
      <c r="E17" s="110">
        <v>14</v>
      </c>
      <c r="F17" s="110">
        <v>61</v>
      </c>
      <c r="G17" s="110">
        <v>93.6</v>
      </c>
      <c r="H17" s="110">
        <v>50.7</v>
      </c>
      <c r="I17" s="110">
        <v>73.099999999999994</v>
      </c>
      <c r="J17" s="110">
        <v>0</v>
      </c>
      <c r="K17" s="110" t="s">
        <v>17</v>
      </c>
    </row>
    <row r="18" spans="1:11" ht="15" x14ac:dyDescent="0.15">
      <c r="A18" s="110" t="s">
        <v>789</v>
      </c>
      <c r="B18" s="110">
        <v>972</v>
      </c>
      <c r="C18" s="110">
        <v>100</v>
      </c>
      <c r="D18" s="110">
        <v>100</v>
      </c>
      <c r="E18" s="110">
        <v>15</v>
      </c>
      <c r="F18" s="110">
        <v>200.1</v>
      </c>
      <c r="G18" s="110">
        <v>417.8</v>
      </c>
      <c r="H18" s="110">
        <v>147.69999999999999</v>
      </c>
      <c r="I18" s="110">
        <v>245.4</v>
      </c>
      <c r="J18" s="110">
        <v>0</v>
      </c>
      <c r="K18" s="110" t="s">
        <v>17</v>
      </c>
    </row>
    <row r="19" spans="1:11" ht="15" x14ac:dyDescent="0.15">
      <c r="A19" s="110" t="s">
        <v>790</v>
      </c>
      <c r="B19" s="110">
        <v>98</v>
      </c>
      <c r="C19" s="110">
        <v>100</v>
      </c>
      <c r="D19" s="110">
        <v>100</v>
      </c>
      <c r="E19" s="110">
        <v>22</v>
      </c>
      <c r="F19" s="110">
        <v>39.700000000000003</v>
      </c>
      <c r="G19" s="110">
        <v>67.3</v>
      </c>
      <c r="H19" s="110">
        <v>11.4</v>
      </c>
      <c r="I19" s="110">
        <v>49</v>
      </c>
      <c r="J19" s="110">
        <v>0</v>
      </c>
      <c r="K19" s="110" t="s">
        <v>17</v>
      </c>
    </row>
    <row r="20" spans="1:11" ht="15" x14ac:dyDescent="0.15">
      <c r="A20" s="110" t="s">
        <v>791</v>
      </c>
      <c r="B20" s="110">
        <v>119</v>
      </c>
      <c r="C20" s="110">
        <v>100</v>
      </c>
      <c r="D20" s="110">
        <v>100</v>
      </c>
      <c r="E20" s="110">
        <v>15</v>
      </c>
      <c r="F20" s="110">
        <v>50.4</v>
      </c>
      <c r="G20" s="110">
        <v>86</v>
      </c>
      <c r="H20" s="110">
        <v>40.5</v>
      </c>
      <c r="I20" s="110">
        <v>61.6</v>
      </c>
      <c r="J20" s="110">
        <v>0</v>
      </c>
      <c r="K20" s="110" t="s">
        <v>17</v>
      </c>
    </row>
    <row r="21" spans="1:11" ht="15" x14ac:dyDescent="0.15">
      <c r="A21" s="110" t="s">
        <v>792</v>
      </c>
      <c r="B21" s="110">
        <v>72</v>
      </c>
      <c r="C21" s="110">
        <v>100</v>
      </c>
      <c r="D21" s="110">
        <v>100</v>
      </c>
      <c r="E21" s="110">
        <v>17</v>
      </c>
      <c r="F21" s="110">
        <v>51</v>
      </c>
      <c r="G21" s="110">
        <v>71.900000000000006</v>
      </c>
      <c r="H21" s="110">
        <v>21.4</v>
      </c>
      <c r="I21" s="110">
        <v>59.1</v>
      </c>
      <c r="J21" s="110">
        <v>0</v>
      </c>
      <c r="K21" s="110" t="s">
        <v>17</v>
      </c>
    </row>
    <row r="22" spans="1:11" ht="15" x14ac:dyDescent="0.15">
      <c r="A22" s="110" t="s">
        <v>793</v>
      </c>
      <c r="B22" s="110">
        <v>129</v>
      </c>
      <c r="C22" s="110">
        <v>100</v>
      </c>
      <c r="D22" s="110">
        <v>99.97</v>
      </c>
      <c r="E22" s="110">
        <v>12</v>
      </c>
      <c r="F22" s="110">
        <v>84.4</v>
      </c>
      <c r="G22" s="110">
        <v>104.7</v>
      </c>
      <c r="H22" s="110">
        <v>68</v>
      </c>
      <c r="I22" s="110">
        <v>92.3</v>
      </c>
      <c r="J22" s="110">
        <v>0</v>
      </c>
      <c r="K22" s="110" t="s">
        <v>17</v>
      </c>
    </row>
    <row r="23" spans="1:11" ht="15" x14ac:dyDescent="0.15">
      <c r="A23" s="110" t="s">
        <v>794</v>
      </c>
      <c r="B23" s="110">
        <v>277</v>
      </c>
      <c r="C23" s="110">
        <v>100</v>
      </c>
      <c r="D23" s="110">
        <v>100</v>
      </c>
      <c r="E23" s="110">
        <v>15</v>
      </c>
      <c r="F23" s="110">
        <v>77.599999999999994</v>
      </c>
      <c r="G23" s="110">
        <v>159.30000000000001</v>
      </c>
      <c r="H23" s="110">
        <v>51.5</v>
      </c>
      <c r="I23" s="110">
        <v>113.2</v>
      </c>
      <c r="J23" s="110">
        <v>0</v>
      </c>
      <c r="K23" s="110" t="s">
        <v>17</v>
      </c>
    </row>
    <row r="24" spans="1:11" ht="15" x14ac:dyDescent="0.15">
      <c r="A24" s="110" t="s">
        <v>795</v>
      </c>
      <c r="B24" s="110">
        <v>615</v>
      </c>
      <c r="C24" s="110">
        <v>100</v>
      </c>
      <c r="D24" s="110">
        <v>100</v>
      </c>
      <c r="E24" s="110">
        <v>16</v>
      </c>
      <c r="F24" s="110">
        <v>67.900000000000006</v>
      </c>
      <c r="G24" s="110">
        <v>260.7</v>
      </c>
      <c r="H24" s="110">
        <v>8.5</v>
      </c>
      <c r="I24" s="110">
        <v>120.5</v>
      </c>
      <c r="J24" s="110">
        <v>0</v>
      </c>
      <c r="K24" s="110" t="s">
        <v>17</v>
      </c>
    </row>
    <row r="25" spans="1:11" ht="15" x14ac:dyDescent="0.15">
      <c r="A25" s="110" t="s">
        <v>796</v>
      </c>
      <c r="B25" s="110">
        <v>153</v>
      </c>
      <c r="C25" s="110">
        <v>100</v>
      </c>
      <c r="D25" s="110">
        <v>100</v>
      </c>
      <c r="E25" s="110">
        <v>16</v>
      </c>
      <c r="F25" s="110">
        <v>81.7</v>
      </c>
      <c r="G25" s="110">
        <v>119.6</v>
      </c>
      <c r="H25" s="110">
        <v>42.9</v>
      </c>
      <c r="I25" s="110">
        <v>102.1</v>
      </c>
      <c r="J25" s="110">
        <v>0</v>
      </c>
      <c r="K25" s="110" t="s">
        <v>17</v>
      </c>
    </row>
    <row r="26" spans="1:11" ht="15" x14ac:dyDescent="0.15">
      <c r="A26" s="110" t="s">
        <v>797</v>
      </c>
      <c r="B26" s="110">
        <v>198</v>
      </c>
      <c r="C26" s="110">
        <v>100</v>
      </c>
      <c r="D26" s="110">
        <v>100</v>
      </c>
      <c r="E26" s="110">
        <v>16</v>
      </c>
      <c r="F26" s="110">
        <v>69.599999999999994</v>
      </c>
      <c r="G26" s="110">
        <v>122.5</v>
      </c>
      <c r="H26" s="110">
        <v>32.200000000000003</v>
      </c>
      <c r="I26" s="110">
        <v>85.7</v>
      </c>
      <c r="J26" s="110">
        <v>0</v>
      </c>
      <c r="K26" s="110" t="s">
        <v>17</v>
      </c>
    </row>
    <row r="27" spans="1:11" ht="15" x14ac:dyDescent="0.15">
      <c r="A27" s="110" t="s">
        <v>798</v>
      </c>
      <c r="B27" s="110">
        <v>50</v>
      </c>
      <c r="C27" s="110">
        <v>100</v>
      </c>
      <c r="D27" s="110">
        <v>100</v>
      </c>
      <c r="E27" s="110">
        <v>50</v>
      </c>
      <c r="F27" s="110">
        <v>8</v>
      </c>
      <c r="G27" s="110">
        <v>10.4</v>
      </c>
      <c r="H27" s="110">
        <v>7.1</v>
      </c>
      <c r="I27" s="110">
        <v>9</v>
      </c>
      <c r="J27" s="110">
        <v>0</v>
      </c>
      <c r="K27" s="110" t="s">
        <v>46</v>
      </c>
    </row>
    <row r="28" spans="1:11" ht="15" x14ac:dyDescent="0.15">
      <c r="A28" s="110" t="s">
        <v>799</v>
      </c>
      <c r="B28" s="110">
        <v>45</v>
      </c>
      <c r="C28" s="110">
        <v>100</v>
      </c>
      <c r="D28" s="110">
        <v>100</v>
      </c>
      <c r="E28" s="110">
        <v>49</v>
      </c>
      <c r="F28" s="110">
        <v>4.5999999999999996</v>
      </c>
      <c r="G28" s="110">
        <v>6.7</v>
      </c>
      <c r="H28" s="110">
        <v>4</v>
      </c>
      <c r="I28" s="110">
        <v>5.6</v>
      </c>
      <c r="J28" s="110">
        <v>0</v>
      </c>
      <c r="K28" s="110" t="s">
        <v>46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3:K46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800</v>
      </c>
      <c r="B4" s="113">
        <f>SUM(B8:B46)</f>
        <v>8620</v>
      </c>
      <c r="C4" s="112">
        <f>SUMPRODUCT(B8:B46,C8:C46)/SUM(B8:B46)</f>
        <v>100</v>
      </c>
      <c r="D4" s="112">
        <f>SUMPRODUCT(B8:B46,D8:D46)/SUM(B8:B46)</f>
        <v>99.940544083526675</v>
      </c>
      <c r="E4" s="112">
        <f>SUMPRODUCT(B8:B46,E8:E46)/SUM(B8:B46)</f>
        <v>3.4699535962877031</v>
      </c>
      <c r="F4" s="112">
        <f>SUMPRODUCT(B8:B46,F8:F46)/SUM(B8:B46)</f>
        <v>179.77691415313222</v>
      </c>
      <c r="G4" s="112">
        <f>SUMPRODUCT(B8:B46,G8:G46)/SUM(B8:B46)</f>
        <v>255.72939675174007</v>
      </c>
      <c r="H4" s="112">
        <f>SUMPRODUCT(B8:B46,H8:H46)/SUM(B8:B46)</f>
        <v>154.03475638051046</v>
      </c>
      <c r="I4" s="112">
        <f>SUMPRODUCT(B8:B46,I8:I46)/SUM(B8:B46)</f>
        <v>197.78506960556842</v>
      </c>
      <c r="J4" s="113">
        <f>SUMIFS(B8:B46,K8:K46,"=Fibre")</f>
        <v>8559</v>
      </c>
      <c r="K4" s="113">
        <f>SUMIFS(B8:B46,K8:K46,"=Fibrage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14">
        <f>J4/B4</f>
        <v>0.99292343387470994</v>
      </c>
      <c r="K5" s="114">
        <f>K4/B4</f>
        <v>0</v>
      </c>
    </row>
    <row r="7" spans="1:11" ht="60" x14ac:dyDescent="0.15">
      <c r="A7" s="111" t="s">
        <v>13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14</v>
      </c>
      <c r="K7" s="111" t="s">
        <v>15</v>
      </c>
    </row>
    <row r="8" spans="1:11" ht="15" x14ac:dyDescent="0.15">
      <c r="A8" s="115" t="s">
        <v>801</v>
      </c>
      <c r="B8" s="115">
        <v>120</v>
      </c>
      <c r="C8" s="115">
        <v>100</v>
      </c>
      <c r="D8" s="115">
        <v>100</v>
      </c>
      <c r="E8" s="115">
        <v>9</v>
      </c>
      <c r="F8" s="115">
        <v>54.2</v>
      </c>
      <c r="G8" s="115">
        <v>88.7</v>
      </c>
      <c r="H8" s="115">
        <v>43.9</v>
      </c>
      <c r="I8" s="115">
        <v>65.5</v>
      </c>
      <c r="J8" s="115">
        <v>0</v>
      </c>
      <c r="K8" s="115" t="s">
        <v>17</v>
      </c>
    </row>
    <row r="9" spans="1:11" ht="15" x14ac:dyDescent="0.15">
      <c r="A9" s="115" t="s">
        <v>802</v>
      </c>
      <c r="B9" s="115">
        <v>307</v>
      </c>
      <c r="C9" s="115">
        <v>100</v>
      </c>
      <c r="D9" s="115">
        <v>100</v>
      </c>
      <c r="E9" s="115">
        <v>2</v>
      </c>
      <c r="F9" s="115">
        <v>47.2</v>
      </c>
      <c r="G9" s="115">
        <v>142.69999999999999</v>
      </c>
      <c r="H9" s="115">
        <v>15.9</v>
      </c>
      <c r="I9" s="115">
        <v>73.5</v>
      </c>
      <c r="J9" s="115">
        <v>0</v>
      </c>
      <c r="K9" s="115" t="s">
        <v>17</v>
      </c>
    </row>
    <row r="10" spans="1:11" ht="45" x14ac:dyDescent="0.15">
      <c r="A10" s="115" t="s">
        <v>803</v>
      </c>
      <c r="B10" s="115">
        <v>179</v>
      </c>
      <c r="C10" s="115">
        <v>100</v>
      </c>
      <c r="D10" s="115">
        <v>100</v>
      </c>
      <c r="E10" s="115">
        <v>2</v>
      </c>
      <c r="F10" s="115">
        <v>4.5</v>
      </c>
      <c r="G10" s="115">
        <v>40.799999999999997</v>
      </c>
      <c r="H10" s="115">
        <v>3.4</v>
      </c>
      <c r="I10" s="115">
        <v>9.6999999999999993</v>
      </c>
      <c r="J10" s="115">
        <v>0</v>
      </c>
      <c r="K10" s="115" t="s">
        <v>17</v>
      </c>
    </row>
    <row r="11" spans="1:11" ht="15" x14ac:dyDescent="0.15">
      <c r="A11" s="115" t="s">
        <v>804</v>
      </c>
      <c r="B11" s="115">
        <v>604</v>
      </c>
      <c r="C11" s="115">
        <v>100</v>
      </c>
      <c r="D11" s="115">
        <v>99.92</v>
      </c>
      <c r="E11" s="115">
        <v>3</v>
      </c>
      <c r="F11" s="115">
        <v>733.4</v>
      </c>
      <c r="G11" s="115">
        <v>818.2</v>
      </c>
      <c r="H11" s="115">
        <v>715.1</v>
      </c>
      <c r="I11" s="115">
        <v>753.8</v>
      </c>
      <c r="J11" s="115">
        <v>0</v>
      </c>
      <c r="K11" s="115" t="s">
        <v>17</v>
      </c>
    </row>
    <row r="12" spans="1:11" ht="15" x14ac:dyDescent="0.15">
      <c r="A12" s="115" t="s">
        <v>805</v>
      </c>
      <c r="B12" s="115">
        <v>158</v>
      </c>
      <c r="C12" s="115">
        <v>100</v>
      </c>
      <c r="D12" s="115">
        <v>100</v>
      </c>
      <c r="E12" s="115">
        <v>1</v>
      </c>
      <c r="F12" s="115">
        <v>66.099999999999994</v>
      </c>
      <c r="G12" s="115">
        <v>126.2</v>
      </c>
      <c r="H12" s="115">
        <v>52.4</v>
      </c>
      <c r="I12" s="115">
        <v>77.099999999999994</v>
      </c>
      <c r="J12" s="115">
        <v>0</v>
      </c>
      <c r="K12" s="115" t="s">
        <v>17</v>
      </c>
    </row>
    <row r="13" spans="1:11" ht="15" x14ac:dyDescent="0.15">
      <c r="A13" s="115" t="s">
        <v>806</v>
      </c>
      <c r="B13" s="115">
        <v>109</v>
      </c>
      <c r="C13" s="115">
        <v>100</v>
      </c>
      <c r="D13" s="115">
        <v>100</v>
      </c>
      <c r="E13" s="115">
        <v>4</v>
      </c>
      <c r="F13" s="115">
        <v>72.7</v>
      </c>
      <c r="G13" s="115">
        <v>92.9</v>
      </c>
      <c r="H13" s="115">
        <v>68.3</v>
      </c>
      <c r="I13" s="115">
        <v>80</v>
      </c>
      <c r="J13" s="115">
        <v>0</v>
      </c>
      <c r="K13" s="115" t="s">
        <v>17</v>
      </c>
    </row>
    <row r="14" spans="1:11" ht="15" x14ac:dyDescent="0.15">
      <c r="A14" s="115" t="s">
        <v>807</v>
      </c>
      <c r="B14" s="115">
        <v>200</v>
      </c>
      <c r="C14" s="115">
        <v>100</v>
      </c>
      <c r="D14" s="115">
        <v>100</v>
      </c>
      <c r="E14" s="115">
        <v>4</v>
      </c>
      <c r="F14" s="115">
        <v>131.19999999999999</v>
      </c>
      <c r="G14" s="115">
        <v>149</v>
      </c>
      <c r="H14" s="115">
        <v>119.5</v>
      </c>
      <c r="I14" s="115">
        <v>136.9</v>
      </c>
      <c r="J14" s="115">
        <v>0</v>
      </c>
      <c r="K14" s="115" t="s">
        <v>17</v>
      </c>
    </row>
    <row r="15" spans="1:11" ht="15" x14ac:dyDescent="0.15">
      <c r="A15" s="115" t="s">
        <v>808</v>
      </c>
      <c r="B15" s="115">
        <v>732</v>
      </c>
      <c r="C15" s="115">
        <v>100</v>
      </c>
      <c r="D15" s="115">
        <v>99.76</v>
      </c>
      <c r="E15" s="115">
        <v>2</v>
      </c>
      <c r="F15" s="115">
        <v>411.7</v>
      </c>
      <c r="G15" s="115">
        <v>574.6</v>
      </c>
      <c r="H15" s="115">
        <v>338.5</v>
      </c>
      <c r="I15" s="115">
        <v>454.2</v>
      </c>
      <c r="J15" s="115">
        <v>0</v>
      </c>
      <c r="K15" s="115" t="s">
        <v>17</v>
      </c>
    </row>
    <row r="16" spans="1:11" ht="15" x14ac:dyDescent="0.15">
      <c r="A16" s="115" t="s">
        <v>809</v>
      </c>
      <c r="B16" s="115">
        <v>319</v>
      </c>
      <c r="C16" s="115">
        <v>100</v>
      </c>
      <c r="D16" s="115">
        <v>100</v>
      </c>
      <c r="E16" s="115">
        <v>4</v>
      </c>
      <c r="F16" s="115">
        <v>81.900000000000006</v>
      </c>
      <c r="G16" s="115">
        <v>159.5</v>
      </c>
      <c r="H16" s="115">
        <v>58.3</v>
      </c>
      <c r="I16" s="115">
        <v>96.8</v>
      </c>
      <c r="J16" s="115">
        <v>0</v>
      </c>
      <c r="K16" s="115" t="s">
        <v>17</v>
      </c>
    </row>
    <row r="17" spans="1:11" ht="15" x14ac:dyDescent="0.15">
      <c r="A17" s="115" t="s">
        <v>810</v>
      </c>
      <c r="B17" s="115">
        <v>207</v>
      </c>
      <c r="C17" s="115">
        <v>100</v>
      </c>
      <c r="D17" s="115">
        <v>100</v>
      </c>
      <c r="E17" s="115">
        <v>3</v>
      </c>
      <c r="F17" s="115">
        <v>59.5</v>
      </c>
      <c r="G17" s="115">
        <v>126</v>
      </c>
      <c r="H17" s="115">
        <v>32.6</v>
      </c>
      <c r="I17" s="115">
        <v>70.599999999999994</v>
      </c>
      <c r="J17" s="115">
        <v>0</v>
      </c>
      <c r="K17" s="115" t="s">
        <v>17</v>
      </c>
    </row>
    <row r="18" spans="1:11" ht="15" x14ac:dyDescent="0.15">
      <c r="A18" s="115" t="s">
        <v>811</v>
      </c>
      <c r="B18" s="115">
        <v>165</v>
      </c>
      <c r="C18" s="115">
        <v>100</v>
      </c>
      <c r="D18" s="115">
        <v>99.17</v>
      </c>
      <c r="E18" s="115">
        <v>2</v>
      </c>
      <c r="F18" s="115">
        <v>53.7</v>
      </c>
      <c r="G18" s="115">
        <v>95.9</v>
      </c>
      <c r="H18" s="115">
        <v>41</v>
      </c>
      <c r="I18" s="115">
        <v>63.6</v>
      </c>
      <c r="J18" s="115">
        <v>0</v>
      </c>
      <c r="K18" s="115" t="s">
        <v>17</v>
      </c>
    </row>
    <row r="19" spans="1:11" ht="15" x14ac:dyDescent="0.15">
      <c r="A19" s="115" t="s">
        <v>812</v>
      </c>
      <c r="B19" s="115">
        <v>49</v>
      </c>
      <c r="C19" s="115">
        <v>100</v>
      </c>
      <c r="D19" s="115">
        <v>100</v>
      </c>
      <c r="E19" s="115">
        <v>2</v>
      </c>
      <c r="F19" s="115">
        <v>59.1</v>
      </c>
      <c r="G19" s="115">
        <v>77.7</v>
      </c>
      <c r="H19" s="115">
        <v>54.2</v>
      </c>
      <c r="I19" s="115">
        <v>64.8</v>
      </c>
      <c r="J19" s="115">
        <v>0</v>
      </c>
      <c r="K19" s="115" t="s">
        <v>17</v>
      </c>
    </row>
    <row r="20" spans="1:11" ht="15" x14ac:dyDescent="0.15">
      <c r="A20" s="115" t="s">
        <v>813</v>
      </c>
      <c r="B20" s="115">
        <v>316</v>
      </c>
      <c r="C20" s="115">
        <v>100</v>
      </c>
      <c r="D20" s="115">
        <v>100</v>
      </c>
      <c r="E20" s="115">
        <v>3</v>
      </c>
      <c r="F20" s="115">
        <v>667.8</v>
      </c>
      <c r="G20" s="115">
        <v>790.2</v>
      </c>
      <c r="H20" s="115">
        <v>628.4</v>
      </c>
      <c r="I20" s="115">
        <v>694.8</v>
      </c>
      <c r="J20" s="115">
        <v>0</v>
      </c>
      <c r="K20" s="115" t="s">
        <v>17</v>
      </c>
    </row>
    <row r="21" spans="1:11" ht="15" x14ac:dyDescent="0.15">
      <c r="A21" s="115" t="s">
        <v>814</v>
      </c>
      <c r="B21" s="115">
        <v>225</v>
      </c>
      <c r="C21" s="115">
        <v>100</v>
      </c>
      <c r="D21" s="115">
        <v>100</v>
      </c>
      <c r="E21" s="115">
        <v>1</v>
      </c>
      <c r="F21" s="115">
        <v>50.5</v>
      </c>
      <c r="G21" s="115">
        <v>114</v>
      </c>
      <c r="H21" s="115">
        <v>38.4</v>
      </c>
      <c r="I21" s="115">
        <v>64.099999999999994</v>
      </c>
      <c r="J21" s="115">
        <v>0</v>
      </c>
      <c r="K21" s="115" t="s">
        <v>17</v>
      </c>
    </row>
    <row r="22" spans="1:11" ht="15" x14ac:dyDescent="0.15">
      <c r="A22" s="115" t="s">
        <v>815</v>
      </c>
      <c r="B22" s="115">
        <v>302</v>
      </c>
      <c r="C22" s="115">
        <v>100</v>
      </c>
      <c r="D22" s="115">
        <v>100</v>
      </c>
      <c r="E22" s="115">
        <v>3</v>
      </c>
      <c r="F22" s="115">
        <v>154.69999999999999</v>
      </c>
      <c r="G22" s="115">
        <v>217.4</v>
      </c>
      <c r="H22" s="115">
        <v>77.7</v>
      </c>
      <c r="I22" s="115">
        <v>169.9</v>
      </c>
      <c r="J22" s="115">
        <v>0</v>
      </c>
      <c r="K22" s="115" t="s">
        <v>17</v>
      </c>
    </row>
    <row r="23" spans="1:11" ht="15" x14ac:dyDescent="0.15">
      <c r="A23" s="115" t="s">
        <v>816</v>
      </c>
      <c r="B23" s="115">
        <v>200</v>
      </c>
      <c r="C23" s="115">
        <v>100</v>
      </c>
      <c r="D23" s="115">
        <v>100</v>
      </c>
      <c r="E23" s="115">
        <v>2</v>
      </c>
      <c r="F23" s="115">
        <v>482.1</v>
      </c>
      <c r="G23" s="115">
        <v>535.20000000000005</v>
      </c>
      <c r="H23" s="115">
        <v>465.8</v>
      </c>
      <c r="I23" s="115">
        <v>494</v>
      </c>
      <c r="J23" s="115">
        <v>0</v>
      </c>
      <c r="K23" s="115" t="s">
        <v>17</v>
      </c>
    </row>
    <row r="24" spans="1:11" ht="15" x14ac:dyDescent="0.15">
      <c r="A24" s="115" t="s">
        <v>817</v>
      </c>
      <c r="B24" s="115">
        <v>60</v>
      </c>
      <c r="C24" s="115">
        <v>100</v>
      </c>
      <c r="D24" s="115">
        <v>99.84</v>
      </c>
      <c r="E24" s="115">
        <v>6</v>
      </c>
      <c r="F24" s="115">
        <v>53.8</v>
      </c>
      <c r="G24" s="115">
        <v>65.5</v>
      </c>
      <c r="H24" s="115">
        <v>46.8</v>
      </c>
      <c r="I24" s="115">
        <v>58.2</v>
      </c>
      <c r="J24" s="115">
        <v>0</v>
      </c>
      <c r="K24" s="115" t="s">
        <v>17</v>
      </c>
    </row>
    <row r="25" spans="1:11" ht="15" x14ac:dyDescent="0.15">
      <c r="A25" s="115" t="s">
        <v>818</v>
      </c>
      <c r="B25" s="115">
        <v>159</v>
      </c>
      <c r="C25" s="115">
        <v>100</v>
      </c>
      <c r="D25" s="115">
        <v>100</v>
      </c>
      <c r="E25" s="115">
        <v>1</v>
      </c>
      <c r="F25" s="115">
        <v>89.3</v>
      </c>
      <c r="G25" s="115">
        <v>115.8</v>
      </c>
      <c r="H25" s="115">
        <v>69.5</v>
      </c>
      <c r="I25" s="115">
        <v>97.5</v>
      </c>
      <c r="J25" s="115">
        <v>0</v>
      </c>
      <c r="K25" s="115" t="s">
        <v>17</v>
      </c>
    </row>
    <row r="26" spans="1:11" ht="15" x14ac:dyDescent="0.15">
      <c r="A26" s="115" t="s">
        <v>819</v>
      </c>
      <c r="B26" s="115">
        <v>173</v>
      </c>
      <c r="C26" s="115">
        <v>100</v>
      </c>
      <c r="D26" s="115">
        <v>100</v>
      </c>
      <c r="E26" s="115">
        <v>3</v>
      </c>
      <c r="F26" s="115">
        <v>139</v>
      </c>
      <c r="G26" s="115">
        <v>159.1</v>
      </c>
      <c r="H26" s="115">
        <v>133.5</v>
      </c>
      <c r="I26" s="115">
        <v>144.6</v>
      </c>
      <c r="J26" s="115">
        <v>0</v>
      </c>
      <c r="K26" s="115" t="s">
        <v>17</v>
      </c>
    </row>
    <row r="27" spans="1:11" ht="15" x14ac:dyDescent="0.15">
      <c r="A27" s="115" t="s">
        <v>820</v>
      </c>
      <c r="B27" s="115">
        <v>130</v>
      </c>
      <c r="C27" s="115">
        <v>100</v>
      </c>
      <c r="D27" s="115">
        <v>100</v>
      </c>
      <c r="E27" s="115">
        <v>2</v>
      </c>
      <c r="F27" s="115">
        <v>39.9</v>
      </c>
      <c r="G27" s="115">
        <v>64.400000000000006</v>
      </c>
      <c r="H27" s="115">
        <v>32.5</v>
      </c>
      <c r="I27" s="115">
        <v>45.7</v>
      </c>
      <c r="J27" s="115">
        <v>0</v>
      </c>
      <c r="K27" s="115" t="s">
        <v>17</v>
      </c>
    </row>
    <row r="28" spans="1:11" ht="15" x14ac:dyDescent="0.15">
      <c r="A28" s="115" t="s">
        <v>821</v>
      </c>
      <c r="B28" s="115">
        <v>99</v>
      </c>
      <c r="C28" s="115">
        <v>100</v>
      </c>
      <c r="D28" s="115">
        <v>100</v>
      </c>
      <c r="E28" s="115">
        <v>4</v>
      </c>
      <c r="F28" s="115">
        <v>26.7</v>
      </c>
      <c r="G28" s="115">
        <v>57.6</v>
      </c>
      <c r="H28" s="115">
        <v>20.8</v>
      </c>
      <c r="I28" s="115">
        <v>40</v>
      </c>
      <c r="J28" s="115">
        <v>0</v>
      </c>
      <c r="K28" s="115" t="s">
        <v>17</v>
      </c>
    </row>
    <row r="29" spans="1:11" ht="30" x14ac:dyDescent="0.15">
      <c r="A29" s="115" t="s">
        <v>822</v>
      </c>
      <c r="B29" s="115">
        <v>300</v>
      </c>
      <c r="C29" s="115">
        <v>100</v>
      </c>
      <c r="D29" s="115">
        <v>100</v>
      </c>
      <c r="E29" s="115">
        <v>4</v>
      </c>
      <c r="F29" s="115">
        <v>158.4</v>
      </c>
      <c r="G29" s="115">
        <v>216.9</v>
      </c>
      <c r="H29" s="115">
        <v>141.4</v>
      </c>
      <c r="I29" s="115">
        <v>168.7</v>
      </c>
      <c r="J29" s="115">
        <v>0</v>
      </c>
      <c r="K29" s="115" t="s">
        <v>17</v>
      </c>
    </row>
    <row r="30" spans="1:11" ht="15" x14ac:dyDescent="0.15">
      <c r="A30" s="115" t="s">
        <v>823</v>
      </c>
      <c r="B30" s="115">
        <v>283</v>
      </c>
      <c r="C30" s="115">
        <v>100</v>
      </c>
      <c r="D30" s="115">
        <v>100</v>
      </c>
      <c r="E30" s="115">
        <v>2</v>
      </c>
      <c r="F30" s="115">
        <v>47.9</v>
      </c>
      <c r="G30" s="115">
        <v>133.6</v>
      </c>
      <c r="H30" s="115">
        <v>32.799999999999997</v>
      </c>
      <c r="I30" s="115">
        <v>61.2</v>
      </c>
      <c r="J30" s="115">
        <v>0</v>
      </c>
      <c r="K30" s="115" t="s">
        <v>17</v>
      </c>
    </row>
    <row r="31" spans="1:11" ht="15" x14ac:dyDescent="0.15">
      <c r="A31" s="115" t="s">
        <v>824</v>
      </c>
      <c r="B31" s="115">
        <v>283</v>
      </c>
      <c r="C31" s="115">
        <v>100</v>
      </c>
      <c r="D31" s="115">
        <v>100</v>
      </c>
      <c r="E31" s="115">
        <v>1</v>
      </c>
      <c r="F31" s="115">
        <v>62.7</v>
      </c>
      <c r="G31" s="115">
        <v>143</v>
      </c>
      <c r="H31" s="115">
        <v>35.799999999999997</v>
      </c>
      <c r="I31" s="115">
        <v>81.599999999999994</v>
      </c>
      <c r="J31" s="115">
        <v>0</v>
      </c>
      <c r="K31" s="115" t="s">
        <v>17</v>
      </c>
    </row>
    <row r="32" spans="1:11" ht="15" x14ac:dyDescent="0.15">
      <c r="A32" s="115" t="s">
        <v>825</v>
      </c>
      <c r="B32" s="115">
        <v>283</v>
      </c>
      <c r="C32" s="115">
        <v>100</v>
      </c>
      <c r="D32" s="115">
        <v>100</v>
      </c>
      <c r="E32" s="115">
        <v>1</v>
      </c>
      <c r="F32" s="115">
        <v>63.6</v>
      </c>
      <c r="G32" s="115">
        <v>145.30000000000001</v>
      </c>
      <c r="H32" s="115">
        <v>51.2</v>
      </c>
      <c r="I32" s="115">
        <v>84.3</v>
      </c>
      <c r="J32" s="115">
        <v>0</v>
      </c>
      <c r="K32" s="115" t="s">
        <v>17</v>
      </c>
    </row>
    <row r="33" spans="1:11" ht="15" x14ac:dyDescent="0.15">
      <c r="A33" s="115" t="s">
        <v>826</v>
      </c>
      <c r="B33" s="115">
        <v>283</v>
      </c>
      <c r="C33" s="115">
        <v>100</v>
      </c>
      <c r="D33" s="115">
        <v>100</v>
      </c>
      <c r="E33" s="115">
        <v>2</v>
      </c>
      <c r="F33" s="115">
        <v>65.2</v>
      </c>
      <c r="G33" s="115">
        <v>142.6</v>
      </c>
      <c r="H33" s="115">
        <v>42.6</v>
      </c>
      <c r="I33" s="115">
        <v>86</v>
      </c>
      <c r="J33" s="115">
        <v>0</v>
      </c>
      <c r="K33" s="115" t="s">
        <v>17</v>
      </c>
    </row>
    <row r="34" spans="1:11" ht="15" x14ac:dyDescent="0.15">
      <c r="A34" s="115" t="s">
        <v>827</v>
      </c>
      <c r="B34" s="115">
        <v>180</v>
      </c>
      <c r="C34" s="115">
        <v>100</v>
      </c>
      <c r="D34" s="115">
        <v>100</v>
      </c>
      <c r="E34" s="115">
        <v>2</v>
      </c>
      <c r="F34" s="115">
        <v>72.400000000000006</v>
      </c>
      <c r="G34" s="115">
        <v>131.19999999999999</v>
      </c>
      <c r="H34" s="115">
        <v>61.9</v>
      </c>
      <c r="I34" s="115">
        <v>89.8</v>
      </c>
      <c r="J34" s="115">
        <v>0</v>
      </c>
      <c r="K34" s="115" t="s">
        <v>17</v>
      </c>
    </row>
    <row r="35" spans="1:11" ht="15" x14ac:dyDescent="0.15">
      <c r="A35" s="115" t="s">
        <v>828</v>
      </c>
      <c r="B35" s="115">
        <v>507</v>
      </c>
      <c r="C35" s="115">
        <v>100</v>
      </c>
      <c r="D35" s="115">
        <v>99.72</v>
      </c>
      <c r="E35" s="115">
        <v>3</v>
      </c>
      <c r="F35" s="115">
        <v>94.2</v>
      </c>
      <c r="G35" s="115">
        <v>238.7</v>
      </c>
      <c r="H35" s="115">
        <v>40.200000000000003</v>
      </c>
      <c r="I35" s="115">
        <v>128.69999999999999</v>
      </c>
      <c r="J35" s="115">
        <v>0</v>
      </c>
      <c r="K35" s="115" t="s">
        <v>17</v>
      </c>
    </row>
    <row r="36" spans="1:11" ht="30" x14ac:dyDescent="0.15">
      <c r="A36" s="115" t="s">
        <v>829</v>
      </c>
      <c r="B36" s="115">
        <v>274</v>
      </c>
      <c r="C36" s="115">
        <v>100</v>
      </c>
      <c r="D36" s="115">
        <v>100</v>
      </c>
      <c r="E36" s="115">
        <v>2</v>
      </c>
      <c r="F36" s="115">
        <v>60.6</v>
      </c>
      <c r="G36" s="115">
        <v>140.6</v>
      </c>
      <c r="H36" s="115">
        <v>44.6</v>
      </c>
      <c r="I36" s="115">
        <v>79.3</v>
      </c>
      <c r="J36" s="115">
        <v>0</v>
      </c>
      <c r="K36" s="115" t="s">
        <v>17</v>
      </c>
    </row>
    <row r="37" spans="1:11" ht="15" x14ac:dyDescent="0.15">
      <c r="A37" s="115" t="s">
        <v>830</v>
      </c>
      <c r="B37" s="115">
        <v>263</v>
      </c>
      <c r="C37" s="115">
        <v>100</v>
      </c>
      <c r="D37" s="115">
        <v>100</v>
      </c>
      <c r="E37" s="115">
        <v>5</v>
      </c>
      <c r="F37" s="115">
        <v>22.6</v>
      </c>
      <c r="G37" s="115">
        <v>112.7</v>
      </c>
      <c r="H37" s="115">
        <v>11.1</v>
      </c>
      <c r="I37" s="115">
        <v>40</v>
      </c>
      <c r="J37" s="115">
        <v>0</v>
      </c>
      <c r="K37" s="115" t="s">
        <v>17</v>
      </c>
    </row>
    <row r="38" spans="1:11" ht="15" x14ac:dyDescent="0.15">
      <c r="A38" s="115" t="s">
        <v>831</v>
      </c>
      <c r="B38" s="115">
        <v>161</v>
      </c>
      <c r="C38" s="115">
        <v>100</v>
      </c>
      <c r="D38" s="115">
        <v>100</v>
      </c>
      <c r="E38" s="115">
        <v>7</v>
      </c>
      <c r="F38" s="115">
        <v>43.2</v>
      </c>
      <c r="G38" s="115">
        <v>97.5</v>
      </c>
      <c r="H38" s="115">
        <v>22.1</v>
      </c>
      <c r="I38" s="115">
        <v>55.4</v>
      </c>
      <c r="J38" s="115">
        <v>0</v>
      </c>
      <c r="K38" s="115" t="s">
        <v>17</v>
      </c>
    </row>
    <row r="39" spans="1:11" ht="15" x14ac:dyDescent="0.15">
      <c r="A39" s="115" t="s">
        <v>832</v>
      </c>
      <c r="B39" s="115">
        <v>102</v>
      </c>
      <c r="C39" s="115">
        <v>100</v>
      </c>
      <c r="D39" s="115">
        <v>100</v>
      </c>
      <c r="E39" s="115">
        <v>2</v>
      </c>
      <c r="F39" s="115">
        <v>6</v>
      </c>
      <c r="G39" s="115">
        <v>48.7</v>
      </c>
      <c r="H39" s="115">
        <v>3.9</v>
      </c>
      <c r="I39" s="115">
        <v>15.1</v>
      </c>
      <c r="J39" s="115">
        <v>0</v>
      </c>
      <c r="K39" s="115" t="s">
        <v>17</v>
      </c>
    </row>
    <row r="40" spans="1:11" ht="30" x14ac:dyDescent="0.15">
      <c r="A40" s="115" t="s">
        <v>833</v>
      </c>
      <c r="B40" s="115">
        <v>171</v>
      </c>
      <c r="C40" s="115">
        <v>100</v>
      </c>
      <c r="D40" s="115">
        <v>100</v>
      </c>
      <c r="E40" s="115">
        <v>2</v>
      </c>
      <c r="F40" s="115">
        <v>96.2</v>
      </c>
      <c r="G40" s="115">
        <v>138.80000000000001</v>
      </c>
      <c r="H40" s="115">
        <v>77.599999999999994</v>
      </c>
      <c r="I40" s="115">
        <v>106.2</v>
      </c>
      <c r="J40" s="115">
        <v>0</v>
      </c>
      <c r="K40" s="115" t="s">
        <v>17</v>
      </c>
    </row>
    <row r="41" spans="1:11" ht="30" x14ac:dyDescent="0.15">
      <c r="A41" s="115" t="s">
        <v>834</v>
      </c>
      <c r="B41" s="115">
        <v>110</v>
      </c>
      <c r="C41" s="115">
        <v>100</v>
      </c>
      <c r="D41" s="115">
        <v>100</v>
      </c>
      <c r="E41" s="115">
        <v>2</v>
      </c>
      <c r="F41" s="115">
        <v>119.9</v>
      </c>
      <c r="G41" s="115">
        <v>154</v>
      </c>
      <c r="H41" s="115">
        <v>107.9</v>
      </c>
      <c r="I41" s="115">
        <v>127.1</v>
      </c>
      <c r="J41" s="115">
        <v>0</v>
      </c>
      <c r="K41" s="115" t="s">
        <v>17</v>
      </c>
    </row>
    <row r="42" spans="1:11" ht="15" x14ac:dyDescent="0.15">
      <c r="A42" s="115" t="s">
        <v>835</v>
      </c>
      <c r="B42" s="115">
        <v>110</v>
      </c>
      <c r="C42" s="115">
        <v>100</v>
      </c>
      <c r="D42" s="115">
        <v>100</v>
      </c>
      <c r="E42" s="115">
        <v>16</v>
      </c>
      <c r="F42" s="115">
        <v>30.3</v>
      </c>
      <c r="G42" s="115">
        <v>76.2</v>
      </c>
      <c r="H42" s="115">
        <v>20.100000000000001</v>
      </c>
      <c r="I42" s="115">
        <v>43.2</v>
      </c>
      <c r="J42" s="115">
        <v>0</v>
      </c>
      <c r="K42" s="115" t="s">
        <v>17</v>
      </c>
    </row>
    <row r="43" spans="1:11" ht="15" x14ac:dyDescent="0.15">
      <c r="A43" s="115" t="s">
        <v>836</v>
      </c>
      <c r="B43" s="115">
        <v>155</v>
      </c>
      <c r="C43" s="115">
        <v>100</v>
      </c>
      <c r="D43" s="115">
        <v>100</v>
      </c>
      <c r="E43" s="115">
        <v>21</v>
      </c>
      <c r="F43" s="115">
        <v>25.8</v>
      </c>
      <c r="G43" s="115">
        <v>60.8</v>
      </c>
      <c r="H43" s="115">
        <v>13.5</v>
      </c>
      <c r="I43" s="115">
        <v>35.700000000000003</v>
      </c>
      <c r="J43" s="115">
        <v>0</v>
      </c>
      <c r="K43" s="115" t="s">
        <v>17</v>
      </c>
    </row>
    <row r="44" spans="1:11" ht="30" x14ac:dyDescent="0.15">
      <c r="A44" s="115" t="s">
        <v>837</v>
      </c>
      <c r="B44" s="115">
        <v>61</v>
      </c>
      <c r="C44" s="115">
        <v>100</v>
      </c>
      <c r="D44" s="115">
        <v>100</v>
      </c>
      <c r="E44" s="115">
        <v>45</v>
      </c>
      <c r="F44" s="115">
        <v>12.7</v>
      </c>
      <c r="G44" s="115">
        <v>14.9</v>
      </c>
      <c r="H44" s="115">
        <v>11.9</v>
      </c>
      <c r="I44" s="115">
        <v>13.8</v>
      </c>
      <c r="J44" s="115">
        <v>0</v>
      </c>
      <c r="K44" s="115" t="s">
        <v>46</v>
      </c>
    </row>
    <row r="45" spans="1:11" ht="15" x14ac:dyDescent="0.15">
      <c r="A45" s="115" t="s">
        <v>838</v>
      </c>
      <c r="B45" s="115">
        <v>166</v>
      </c>
      <c r="C45" s="115">
        <v>100</v>
      </c>
      <c r="D45" s="115">
        <v>100</v>
      </c>
      <c r="E45" s="115">
        <v>1</v>
      </c>
      <c r="F45" s="115">
        <v>87.9</v>
      </c>
      <c r="G45" s="115">
        <v>139.9</v>
      </c>
      <c r="H45" s="115">
        <v>74.5</v>
      </c>
      <c r="I45" s="115">
        <v>100.1</v>
      </c>
      <c r="J45" s="115">
        <v>0</v>
      </c>
      <c r="K45" s="115" t="s">
        <v>17</v>
      </c>
    </row>
    <row r="46" spans="1:11" ht="15" x14ac:dyDescent="0.15">
      <c r="A46" s="115" t="s">
        <v>839</v>
      </c>
      <c r="B46" s="115">
        <v>115</v>
      </c>
      <c r="C46" s="115">
        <v>100</v>
      </c>
      <c r="D46" s="115">
        <v>100</v>
      </c>
      <c r="E46" s="115">
        <v>2</v>
      </c>
      <c r="F46" s="115">
        <v>133.80000000000001</v>
      </c>
      <c r="G46" s="115">
        <v>160.69999999999999</v>
      </c>
      <c r="H46" s="115">
        <v>124.5</v>
      </c>
      <c r="I46" s="115">
        <v>141.80000000000001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LORRAINE</vt:lpstr>
      <vt:lpstr>LYON</vt:lpstr>
      <vt:lpstr>MONTPELLIER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2021-03-19T19:40:48Z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2021-03-01T08:19:47Z</dcterms:created>
  <cp:revision>0</cp:revision>
</cp:coreProperties>
</file>