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Crous PlanetCampus/Tableau de bord/Juillet-août 2020/"/>
    </mc:Choice>
  </mc:AlternateContent>
  <xr:revisionPtr revIDLastSave="0" documentId="13_ncr:1_{984D8554-4427-A040-902D-C6A0D563824A}" xr6:coauthVersionLast="36" xr6:coauthVersionMax="45" xr10:uidLastSave="{00000000-0000-0000-0000-000000000000}"/>
  <bookViews>
    <workbookView xWindow="880" yWindow="460" windowWidth="27920" windowHeight="15100" xr2:uid="{00000000-000D-0000-FFFF-FFFF00000000}"/>
  </bookViews>
  <sheets>
    <sheet name="NATIONAL" sheetId="28" r:id="rId1"/>
    <sheet name="AIX-MARSEILLE" sheetId="2" r:id="rId2"/>
    <sheet name="AMIENS" sheetId="3" r:id="rId3"/>
    <sheet name="BORDEAUX" sheetId="4" r:id="rId4"/>
    <sheet name="BOURGOGNE FRANCHE COMTE" sheetId="5" r:id="rId5"/>
    <sheet name="CLERMONT FERRAND" sheetId="6" r:id="rId6"/>
    <sheet name="CRETEIL" sheetId="7" r:id="rId7"/>
    <sheet name="PARIS" sheetId="8" r:id="rId8"/>
    <sheet name="GRENOBLE" sheetId="10" r:id="rId9"/>
    <sheet name="LILLE" sheetId="11" r:id="rId10"/>
    <sheet name="LIMOGES" sheetId="12" r:id="rId11"/>
    <sheet name="LYON" sheetId="13" r:id="rId12"/>
    <sheet name="MONTPELLIER" sheetId="14" r:id="rId13"/>
    <sheet name="LORRAINE" sheetId="15" r:id="rId14"/>
    <sheet name="NANTES" sheetId="16" r:id="rId15"/>
    <sheet name="NICE-TOULON" sheetId="17" r:id="rId16"/>
    <sheet name="NORMANDIE" sheetId="18" r:id="rId17"/>
    <sheet name="ORLEANS TOURS" sheetId="19" r:id="rId18"/>
    <sheet name="POITIERS" sheetId="21" r:id="rId19"/>
    <sheet name="REIMS" sheetId="22" r:id="rId20"/>
    <sheet name="RENNES-BRETAGNE" sheetId="23" r:id="rId21"/>
    <sheet name="STRASBOURG" sheetId="24" r:id="rId22"/>
    <sheet name="TOULOUSE" sheetId="25" r:id="rId23"/>
    <sheet name="VERSAILLES" sheetId="26" r:id="rId24"/>
  </sheets>
  <calcPr calcId="181029"/>
</workbook>
</file>

<file path=xl/calcChain.xml><?xml version="1.0" encoding="utf-8"?>
<calcChain xmlns="http://schemas.openxmlformats.org/spreadsheetml/2006/main">
  <c r="K4" i="2" l="1"/>
  <c r="J4" i="2"/>
  <c r="I4" i="2"/>
  <c r="H4" i="2"/>
  <c r="G4" i="2"/>
  <c r="F4" i="2"/>
  <c r="E4" i="2"/>
  <c r="D4" i="2"/>
  <c r="C4" i="2"/>
  <c r="B4" i="2"/>
  <c r="K4" i="26" l="1"/>
  <c r="K5" i="26" s="1"/>
  <c r="J4" i="26"/>
  <c r="J5" i="26" s="1"/>
  <c r="I4" i="26"/>
  <c r="H4" i="26"/>
  <c r="G4" i="26"/>
  <c r="F4" i="26"/>
  <c r="E4" i="26"/>
  <c r="D4" i="26"/>
  <c r="C4" i="26"/>
  <c r="B4" i="26"/>
  <c r="K4" i="25"/>
  <c r="K5" i="25" s="1"/>
  <c r="J4" i="25"/>
  <c r="J5" i="25" s="1"/>
  <c r="I4" i="25"/>
  <c r="H4" i="25"/>
  <c r="G4" i="25"/>
  <c r="F4" i="25"/>
  <c r="E4" i="25"/>
  <c r="D4" i="25"/>
  <c r="C4" i="25"/>
  <c r="B4" i="25"/>
  <c r="K4" i="24"/>
  <c r="K5" i="24" s="1"/>
  <c r="J4" i="24"/>
  <c r="J5" i="24" s="1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K5" i="22" s="1"/>
  <c r="J4" i="22"/>
  <c r="J5" i="22" s="1"/>
  <c r="I4" i="22"/>
  <c r="H4" i="22"/>
  <c r="G4" i="22"/>
  <c r="F4" i="22"/>
  <c r="E4" i="22"/>
  <c r="D4" i="22"/>
  <c r="C4" i="22"/>
  <c r="B4" i="22"/>
  <c r="K4" i="21"/>
  <c r="K5" i="21" s="1"/>
  <c r="J4" i="21"/>
  <c r="J5" i="21" s="1"/>
  <c r="I4" i="21"/>
  <c r="H4" i="21"/>
  <c r="G4" i="21"/>
  <c r="F4" i="21"/>
  <c r="E4" i="21"/>
  <c r="D4" i="21"/>
  <c r="C4" i="21"/>
  <c r="B4" i="21"/>
  <c r="K4" i="19"/>
  <c r="K5" i="19" s="1"/>
  <c r="J4" i="19"/>
  <c r="J5" i="19" s="1"/>
  <c r="I4" i="19"/>
  <c r="H4" i="19"/>
  <c r="G4" i="19"/>
  <c r="F4" i="19"/>
  <c r="E4" i="19"/>
  <c r="D4" i="19"/>
  <c r="C4" i="19"/>
  <c r="B4" i="19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K5" i="17" s="1"/>
  <c r="J4" i="17"/>
  <c r="J5" i="17" s="1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K5" i="15" s="1"/>
  <c r="J4" i="15"/>
  <c r="J5" i="15" s="1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K5" i="13" s="1"/>
  <c r="J4" i="13"/>
  <c r="J5" i="13" s="1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8"/>
  <c r="K5" i="8" s="1"/>
  <c r="J4" i="8"/>
  <c r="J5" i="8" s="1"/>
  <c r="I4" i="8"/>
  <c r="H4" i="8"/>
  <c r="G4" i="8"/>
  <c r="F4" i="8"/>
  <c r="E4" i="8"/>
  <c r="D4" i="8"/>
  <c r="C4" i="8"/>
  <c r="B4" i="8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J5" i="5" s="1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5" i="2"/>
  <c r="J5" i="2"/>
</calcChain>
</file>

<file path=xl/sharedStrings.xml><?xml version="1.0" encoding="utf-8"?>
<sst xmlns="http://schemas.openxmlformats.org/spreadsheetml/2006/main" count="3289" uniqueCount="965">
  <si>
    <r>
      <rPr>
        <sz val="11"/>
        <rFont val="Arial"/>
      </rPr>
      <t>Etablissement</t>
    </r>
  </si>
  <si>
    <r>
      <rPr>
        <sz val="11"/>
        <rFont val="Arial"/>
      </rPr>
      <t>NB Chb</t>
    </r>
  </si>
  <si>
    <r>
      <rPr>
        <sz val="11"/>
        <rFont val="Arial"/>
      </rPr>
      <t>Dispo (resp. SC) (%)</t>
    </r>
  </si>
  <si>
    <r>
      <rPr>
        <sz val="11"/>
        <rFont val="Arial"/>
      </rPr>
      <t>Dispo (toutes resp) (%)</t>
    </r>
  </si>
  <si>
    <r>
      <rPr>
        <sz val="11"/>
        <rFont val="Arial"/>
      </rPr>
      <t>LatMax (ms)</t>
    </r>
  </si>
  <si>
    <r>
      <rPr>
        <sz val="11"/>
        <rFont val="Arial"/>
      </rPr>
      <t>BPMin (Mb/s)</t>
    </r>
  </si>
  <si>
    <r>
      <rPr>
        <sz val="11"/>
        <rFont val="Arial"/>
      </rPr>
      <t>BPMoy (Mb/s)</t>
    </r>
  </si>
  <si>
    <r>
      <rPr>
        <sz val="11"/>
        <rFont val="Arial"/>
      </rPr>
      <t>BPMin 19h-23h (Mb/s)</t>
    </r>
  </si>
  <si>
    <r>
      <rPr>
        <sz val="11"/>
        <rFont val="Arial"/>
      </rPr>
      <t>BPMoy 19h-23h (Mb/s)</t>
    </r>
  </si>
  <si>
    <r>
      <rPr>
        <sz val="11"/>
        <rFont val="Arial"/>
      </rPr>
      <t>Nb de Chb fibrées</t>
    </r>
  </si>
  <si>
    <r>
      <rPr>
        <sz val="11"/>
        <rFont val="Arial"/>
      </rPr>
      <t>Nb de Chb en cours de fibrage</t>
    </r>
  </si>
  <si>
    <t/>
  </si>
  <si>
    <r>
      <rPr>
        <sz val="11"/>
        <rFont val="Arial"/>
      </rPr>
      <t>Résidence</t>
    </r>
  </si>
  <si>
    <r>
      <rPr>
        <sz val="11"/>
        <rFont val="Arial"/>
      </rPr>
      <t>Hors GTR</t>
    </r>
  </si>
  <si>
    <r>
      <rPr>
        <sz val="11"/>
        <rFont val="Arial"/>
      </rPr>
      <t>Collecte</t>
    </r>
  </si>
  <si>
    <r>
      <rPr>
        <sz val="11"/>
        <rFont val="Arial"/>
      </rPr>
      <t>Remarques</t>
    </r>
  </si>
  <si>
    <r>
      <rPr>
        <b/>
        <sz val="11"/>
        <rFont val="Arial"/>
      </rPr>
      <t>Les balustres</t>
    </r>
  </si>
  <si>
    <r>
      <rPr>
        <sz val="11"/>
        <rFont val="Arial"/>
      </rPr>
      <t>ADSL</t>
    </r>
  </si>
  <si>
    <r>
      <rPr>
        <sz val="11"/>
        <rFont val="Arial"/>
      </rPr>
      <t/>
    </r>
  </si>
  <si>
    <r>
      <rPr>
        <b/>
        <sz val="11"/>
        <rFont val="Arial"/>
      </rPr>
      <t>Canada</t>
    </r>
  </si>
  <si>
    <r>
      <rPr>
        <b/>
        <sz val="11"/>
        <rFont val="Arial"/>
      </rPr>
      <t>Fibre</t>
    </r>
  </si>
  <si>
    <r>
      <rPr>
        <b/>
        <sz val="11"/>
        <rFont val="Arial"/>
      </rPr>
      <t>Chabran</t>
    </r>
  </si>
  <si>
    <r>
      <rPr>
        <b/>
        <sz val="11"/>
        <rFont val="Arial"/>
      </rPr>
      <t>Chatenoud 1 et 2</t>
    </r>
  </si>
  <si>
    <r>
      <rPr>
        <b/>
        <sz val="11"/>
        <rFont val="Arial"/>
      </rPr>
      <t>Chatenoud 3</t>
    </r>
  </si>
  <si>
    <r>
      <rPr>
        <b/>
        <sz val="11"/>
        <rFont val="Arial"/>
      </rPr>
      <t>Chatenoud Studios SC</t>
    </r>
  </si>
  <si>
    <r>
      <rPr>
        <b/>
        <sz val="11"/>
        <rFont val="Arial"/>
      </rPr>
      <t>Cité Arc de Meyran</t>
    </r>
  </si>
  <si>
    <r>
      <rPr>
        <b/>
        <sz val="11"/>
        <rFont val="Arial"/>
      </rPr>
      <t>Cité des Gazelles - Pav1 Pav2 Pav3 Pav4</t>
    </r>
  </si>
  <si>
    <r>
      <rPr>
        <b/>
        <sz val="11"/>
        <rFont val="Arial"/>
      </rPr>
      <t>Cité des Gazelles - Pav5 Pav6</t>
    </r>
  </si>
  <si>
    <r>
      <rPr>
        <b/>
        <sz val="11"/>
        <rFont val="Arial"/>
      </rPr>
      <t>Cité des Gazelles - Pav7 Pav8</t>
    </r>
  </si>
  <si>
    <r>
      <rPr>
        <b/>
        <sz val="11"/>
        <rFont val="Arial"/>
      </rPr>
      <t>Cité Internationale de Cuques</t>
    </r>
  </si>
  <si>
    <r>
      <rPr>
        <b/>
        <sz val="11"/>
        <rFont val="Arial"/>
      </rPr>
      <t>Cuques P1</t>
    </r>
  </si>
  <si>
    <r>
      <rPr>
        <b/>
        <sz val="11"/>
        <rFont val="Arial"/>
      </rPr>
      <t>Cuques P2</t>
    </r>
  </si>
  <si>
    <r>
      <rPr>
        <b/>
        <sz val="11"/>
        <rFont val="Arial"/>
      </rPr>
      <t>Cuques P3</t>
    </r>
  </si>
  <si>
    <r>
      <rPr>
        <b/>
        <sz val="11"/>
        <rFont val="Arial"/>
      </rPr>
      <t>Cuques P4</t>
    </r>
  </si>
  <si>
    <r>
      <rPr>
        <b/>
        <sz val="11"/>
        <rFont val="Arial"/>
      </rPr>
      <t>Delormes</t>
    </r>
  </si>
  <si>
    <r>
      <rPr>
        <b/>
        <sz val="11"/>
        <rFont val="Arial"/>
      </rPr>
      <t>Dos Felibre</t>
    </r>
  </si>
  <si>
    <r>
      <rPr>
        <b/>
        <sz val="11"/>
        <rFont val="Arial"/>
      </rPr>
      <t>Estelan bat G &amp; F</t>
    </r>
  </si>
  <si>
    <r>
      <rPr>
        <b/>
        <sz val="11"/>
        <rFont val="Arial"/>
      </rPr>
      <t>Estelan Les Abeilles</t>
    </r>
  </si>
  <si>
    <r>
      <rPr>
        <b/>
        <sz val="11"/>
        <rFont val="Arial"/>
      </rPr>
      <t>Fenouillères</t>
    </r>
  </si>
  <si>
    <r>
      <rPr>
        <b/>
        <sz val="11"/>
        <rFont val="Arial"/>
      </rPr>
      <t>Galinat</t>
    </r>
  </si>
  <si>
    <r>
      <rPr>
        <b/>
        <sz val="11"/>
        <rFont val="Arial"/>
      </rPr>
      <t>Gaston Berger</t>
    </r>
  </si>
  <si>
    <r>
      <rPr>
        <b/>
        <sz val="11"/>
        <rFont val="Arial"/>
      </rPr>
      <t>Jean Zay (Agroparc)</t>
    </r>
  </si>
  <si>
    <r>
      <rPr>
        <b/>
        <sz val="11"/>
        <rFont val="Arial"/>
      </rPr>
      <t>La Cité Cornil (A) et la Résidence (Cornil 2)</t>
    </r>
  </si>
  <si>
    <r>
      <rPr>
        <b/>
        <sz val="11"/>
        <rFont val="Arial"/>
      </rPr>
      <t>La Cité Cornil B C D E F G</t>
    </r>
  </si>
  <si>
    <r>
      <rPr>
        <b/>
        <sz val="11"/>
        <rFont val="Arial"/>
      </rPr>
      <t>La Garidelle</t>
    </r>
  </si>
  <si>
    <r>
      <rPr>
        <b/>
        <sz val="11"/>
        <rFont val="Arial"/>
      </rPr>
      <t>La Miroiterie Avignonaise</t>
    </r>
  </si>
  <si>
    <r>
      <rPr>
        <b/>
        <sz val="11"/>
        <rFont val="Arial"/>
      </rPr>
      <t>La Verdiere</t>
    </r>
  </si>
  <si>
    <r>
      <rPr>
        <b/>
        <sz val="11"/>
        <rFont val="Arial"/>
      </rPr>
      <t>Laugier</t>
    </r>
  </si>
  <si>
    <r>
      <rPr>
        <b/>
        <sz val="11"/>
        <rFont val="Arial"/>
      </rPr>
      <t>Li passeroun 12</t>
    </r>
  </si>
  <si>
    <r>
      <rPr>
        <b/>
        <sz val="11"/>
        <rFont val="Arial"/>
      </rPr>
      <t>Li passeroun 13</t>
    </r>
  </si>
  <si>
    <r>
      <rPr>
        <b/>
        <sz val="11"/>
        <rFont val="Arial"/>
      </rPr>
      <t>Li passeroun 14, 15, 16</t>
    </r>
  </si>
  <si>
    <r>
      <rPr>
        <b/>
        <sz val="11"/>
        <rFont val="Arial"/>
      </rPr>
      <t>Li passeroun 6, 7, 8</t>
    </r>
  </si>
  <si>
    <r>
      <rPr>
        <b/>
        <sz val="11"/>
        <rFont val="Arial"/>
      </rPr>
      <t>Luminy bat A</t>
    </r>
  </si>
  <si>
    <r>
      <rPr>
        <b/>
        <sz val="11"/>
        <rFont val="Arial"/>
      </rPr>
      <t>Luminy bat B</t>
    </r>
  </si>
  <si>
    <r>
      <rPr>
        <b/>
        <sz val="11"/>
        <rFont val="Arial"/>
      </rPr>
      <t>Luminy bat C</t>
    </r>
  </si>
  <si>
    <r>
      <rPr>
        <b/>
        <sz val="11"/>
        <rFont val="Arial"/>
      </rPr>
      <t>Luminy bat D</t>
    </r>
  </si>
  <si>
    <r>
      <rPr>
        <b/>
        <sz val="11"/>
        <rFont val="Arial"/>
      </rPr>
      <t>Luminy bat E</t>
    </r>
  </si>
  <si>
    <r>
      <rPr>
        <b/>
        <sz val="11"/>
        <rFont val="Arial"/>
      </rPr>
      <t>Luminy bat F</t>
    </r>
  </si>
  <si>
    <r>
      <rPr>
        <b/>
        <sz val="11"/>
        <rFont val="Arial"/>
      </rPr>
      <t>Madagascar</t>
    </r>
  </si>
  <si>
    <r>
      <rPr>
        <sz val="11"/>
        <rFont val="Arial"/>
      </rPr>
      <t xml:space="preserve">Le 26/07/20 / responsabilité SmartCampus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#12134511 ouverte le 26/07/2020 à 10:40
Résultat : Le service est rétabli sur le site Madagascar
                          suite à la prise en charge de l'incident par nos équipes.
</t>
    </r>
  </si>
  <si>
    <r>
      <rPr>
        <b/>
        <sz val="11"/>
        <rFont val="Arial"/>
      </rPr>
      <t>Résidence Averroes</t>
    </r>
  </si>
  <si>
    <r>
      <rPr>
        <b/>
        <sz val="11"/>
        <rFont val="Arial"/>
      </rPr>
      <t>Rocher des Doms</t>
    </r>
  </si>
  <si>
    <r>
      <rPr>
        <sz val="11"/>
        <rFont val="Arial"/>
      </rPr>
      <t xml:space="preserve">Le 29/07/20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#12162390 ouverte le 29/07/2020 à 10:06
                          Ouverture de l'incident suite à une réouverture de l'alerte Last Seen à 29/07/2020 à 10:30
Résultat : Le service est rétabli sur le site Rocher des Doms
                          suite à la prise en charge de l'incident par nos équipes.
</t>
    </r>
  </si>
  <si>
    <r>
      <rPr>
        <b/>
        <sz val="11"/>
        <rFont val="Arial"/>
      </rPr>
      <t>Sainte Baume</t>
    </r>
  </si>
  <si>
    <r>
      <rPr>
        <b/>
        <sz val="11"/>
        <rFont val="Arial"/>
      </rPr>
      <t>Studio Luminy</t>
    </r>
  </si>
  <si>
    <r>
      <rPr>
        <b/>
        <sz val="11"/>
        <rFont val="Arial"/>
      </rPr>
      <t>Studios Arc de meyran</t>
    </r>
  </si>
  <si>
    <r>
      <rPr>
        <b/>
        <sz val="11"/>
        <rFont val="Arial"/>
      </rPr>
      <t>Sylvabelle</t>
    </r>
  </si>
  <si>
    <r>
      <rPr>
        <sz val="10"/>
        <rFont val="Arial"/>
      </rPr>
      <t>CROUS AMIENS</t>
    </r>
  </si>
  <si>
    <r>
      <rPr>
        <b/>
        <sz val="11"/>
        <rFont val="Arial"/>
      </rPr>
      <t>Bailly B</t>
    </r>
  </si>
  <si>
    <r>
      <rPr>
        <b/>
        <sz val="11"/>
        <rFont val="Arial"/>
      </rPr>
      <t>Bailly C</t>
    </r>
  </si>
  <si>
    <r>
      <rPr>
        <b/>
        <sz val="11"/>
        <rFont val="Arial"/>
      </rPr>
      <t>Bailly D</t>
    </r>
  </si>
  <si>
    <r>
      <rPr>
        <b/>
        <sz val="11"/>
        <rFont val="Arial"/>
      </rPr>
      <t>Castillon</t>
    </r>
  </si>
  <si>
    <r>
      <rPr>
        <b/>
        <sz val="11"/>
        <rFont val="Arial"/>
      </rPr>
      <t>Friant</t>
    </r>
  </si>
  <si>
    <r>
      <rPr>
        <b/>
        <sz val="11"/>
        <rFont val="Arial"/>
      </rPr>
      <t>Friant 2</t>
    </r>
  </si>
  <si>
    <r>
      <rPr>
        <b/>
        <sz val="11"/>
        <rFont val="Arial"/>
      </rPr>
      <t>Kennedy</t>
    </r>
  </si>
  <si>
    <r>
      <rPr>
        <b/>
        <sz val="11"/>
        <rFont val="Arial"/>
      </rPr>
      <t>Résidence St Firmin</t>
    </r>
  </si>
  <si>
    <r>
      <rPr>
        <b/>
        <sz val="11"/>
        <rFont val="Arial"/>
      </rPr>
      <t>Saint Leu</t>
    </r>
  </si>
  <si>
    <r>
      <rPr>
        <sz val="11"/>
        <rFont val="Arial"/>
      </rPr>
      <t>Le 27/07/20 / responsabilité SmartCampus / Site injoignable / durée  : 27.0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#12138956 ouverte le 27/07/2020 à 05:02
Résultat : Site remonté, vu avec Christopher</t>
    </r>
  </si>
  <si>
    <r>
      <rPr>
        <b/>
        <sz val="11"/>
        <rFont val="Arial"/>
      </rPr>
      <t>Thil</t>
    </r>
  </si>
  <si>
    <r>
      <rPr>
        <sz val="10"/>
        <rFont val="Arial"/>
      </rPr>
      <t>CROUS BORDEAUX</t>
    </r>
  </si>
  <si>
    <r>
      <rPr>
        <b/>
        <sz val="11"/>
        <rFont val="Arial"/>
      </rPr>
      <t>Andre Malraux</t>
    </r>
  </si>
  <si>
    <r>
      <rPr>
        <b/>
        <sz val="11"/>
        <rFont val="Arial"/>
      </rPr>
      <t>Arancette 1</t>
    </r>
  </si>
  <si>
    <r>
      <rPr>
        <b/>
        <sz val="11"/>
        <rFont val="Arial"/>
      </rPr>
      <t>Arancette 2</t>
    </r>
  </si>
  <si>
    <r>
      <rPr>
        <b/>
        <sz val="11"/>
        <rFont val="Arial"/>
      </rPr>
      <t>Ausone</t>
    </r>
  </si>
  <si>
    <r>
      <rPr>
        <b/>
        <sz val="11"/>
        <rFont val="Arial"/>
      </rPr>
      <t>Budos</t>
    </r>
  </si>
  <si>
    <r>
      <rPr>
        <b/>
        <sz val="11"/>
        <rFont val="Arial"/>
      </rPr>
      <t>Carreire</t>
    </r>
  </si>
  <si>
    <r>
      <rPr>
        <b/>
        <sz val="11"/>
        <rFont val="Arial"/>
      </rPr>
      <t>Caserne  Bosquet</t>
    </r>
  </si>
  <si>
    <r>
      <rPr>
        <b/>
        <sz val="11"/>
        <rFont val="Arial"/>
      </rPr>
      <t>Clairefontaine Bat A</t>
    </r>
  </si>
  <si>
    <r>
      <rPr>
        <b/>
        <sz val="11"/>
        <rFont val="Arial"/>
      </rPr>
      <t>Clairefontaine Bat B C</t>
    </r>
  </si>
  <si>
    <r>
      <rPr>
        <b/>
        <sz val="11"/>
        <rFont val="Arial"/>
      </rPr>
      <t>Clairefontaine bat E-D</t>
    </r>
  </si>
  <si>
    <r>
      <rPr>
        <b/>
        <sz val="11"/>
        <rFont val="Arial"/>
      </rPr>
      <t>Clé de Sol</t>
    </r>
  </si>
  <si>
    <r>
      <rPr>
        <b/>
        <sz val="11"/>
        <rFont val="Arial"/>
      </rPr>
      <t>Clé des Champs</t>
    </r>
  </si>
  <si>
    <r>
      <rPr>
        <b/>
        <sz val="11"/>
        <rFont val="Arial"/>
      </rPr>
      <t>Coeur de Bastide</t>
    </r>
  </si>
  <si>
    <r>
      <rPr>
        <b/>
        <sz val="11"/>
        <rFont val="Arial"/>
      </rPr>
      <t>Condorcet</t>
    </r>
  </si>
  <si>
    <r>
      <rPr>
        <b/>
        <sz val="11"/>
        <rFont val="Arial"/>
      </rPr>
      <t>Emile Durkheim A-F</t>
    </r>
  </si>
  <si>
    <r>
      <rPr>
        <b/>
        <sz val="11"/>
        <rFont val="Arial"/>
      </rPr>
      <t>Emile Durkheim G-N</t>
    </r>
  </si>
  <si>
    <r>
      <rPr>
        <b/>
        <sz val="11"/>
        <rFont val="Arial"/>
      </rPr>
      <t>Ernest Gabard</t>
    </r>
  </si>
  <si>
    <r>
      <rPr>
        <b/>
        <sz val="11"/>
        <rFont val="Arial"/>
      </rPr>
      <t>Eugene Goyheneche</t>
    </r>
  </si>
  <si>
    <r>
      <rPr>
        <b/>
        <sz val="11"/>
        <rFont val="Arial"/>
      </rPr>
      <t>Francois Mauriac</t>
    </r>
  </si>
  <si>
    <r>
      <rPr>
        <b/>
        <sz val="11"/>
        <rFont val="Arial"/>
      </rPr>
      <t>Galilée</t>
    </r>
  </si>
  <si>
    <r>
      <rPr>
        <b/>
        <sz val="11"/>
        <rFont val="Arial"/>
      </rPr>
      <t>Gaston Phoebus</t>
    </r>
  </si>
  <si>
    <r>
      <rPr>
        <b/>
        <sz val="11"/>
        <rFont val="Arial"/>
      </rPr>
      <t>Josephine Baker (Nouveau V4)</t>
    </r>
  </si>
  <si>
    <r>
      <rPr>
        <b/>
        <sz val="11"/>
        <rFont val="Arial"/>
      </rPr>
      <t>La Boetie</t>
    </r>
  </si>
  <si>
    <r>
      <rPr>
        <b/>
        <sz val="11"/>
        <rFont val="Arial"/>
      </rPr>
      <t>La Cressonniere</t>
    </r>
  </si>
  <si>
    <r>
      <rPr>
        <b/>
        <sz val="11"/>
        <rFont val="Arial"/>
      </rPr>
      <t>La Marne</t>
    </r>
  </si>
  <si>
    <r>
      <rPr>
        <b/>
        <sz val="11"/>
        <rFont val="Arial"/>
      </rPr>
      <t>La Victoire</t>
    </r>
  </si>
  <si>
    <r>
      <rPr>
        <b/>
        <sz val="11"/>
        <rFont val="Arial"/>
      </rPr>
      <t>Le General</t>
    </r>
  </si>
  <si>
    <r>
      <rPr>
        <b/>
        <sz val="11"/>
        <rFont val="Arial"/>
      </rPr>
      <t>Le Musee</t>
    </r>
  </si>
  <si>
    <r>
      <rPr>
        <b/>
        <sz val="11"/>
        <rFont val="Arial"/>
      </rPr>
      <t>Le Patio</t>
    </r>
  </si>
  <si>
    <r>
      <rPr>
        <b/>
        <sz val="11"/>
        <rFont val="Arial"/>
      </rPr>
      <t>Le Théleme</t>
    </r>
  </si>
  <si>
    <r>
      <rPr>
        <b/>
        <sz val="11"/>
        <rFont val="Arial"/>
      </rPr>
      <t>Le Velum Calmette bat A</t>
    </r>
  </si>
  <si>
    <r>
      <rPr>
        <sz val="11"/>
        <rFont val="Arial"/>
      </rPr>
      <t xml:space="preserve">Le 26/07/20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#12134209 ouverte le 26/07/2020 à 09:18
Résultat : Le service est rétabli sur le site Le Velum
                          suite à la prise en charge de l'incident par nos équipes.
Le 27/07/20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#12141604 ouverte le 27/07/2020 à 14:38
Résultat : Le service est rétabli sur le site Le Velum
                          suite à la prise en charge de l'incident par nos équipes.
Le 28/07/20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#12147153 ouverte le 28/07/2020 à 10:52
Résultat : Le service est rétabli sur le site Le Velum
                          suite à la prise en charge de l'incident par nos équipes.
</t>
    </r>
  </si>
  <si>
    <r>
      <rPr>
        <b/>
        <sz val="11"/>
        <rFont val="Arial"/>
      </rPr>
      <t>Le Velum Guerin bat B</t>
    </r>
  </si>
  <si>
    <r>
      <rPr>
        <sz val="11"/>
        <rFont val="Arial"/>
      </rPr>
      <t xml:space="preserve">Le 26/07/20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#12134211 ouverte le 26/07/2020 à 09:18
Résultat : Le service est rétabli sur le site Le Velum
                          suite à la prise en charge de l'incident par nos équipes.
Le 28/07/20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#12147144 ouverte le 28/07/2020 à 10:50
Résultat : Le service est rétabli sur le site Le Velum
                          suite à la prise en charge de l'incident par nos équipes.
</t>
    </r>
  </si>
  <si>
    <r>
      <rPr>
        <b/>
        <sz val="11"/>
        <rFont val="Arial"/>
      </rPr>
      <t>Léo Drouin</t>
    </r>
  </si>
  <si>
    <r>
      <rPr>
        <b/>
        <sz val="11"/>
        <rFont val="Arial"/>
      </rPr>
      <t>Les Erables</t>
    </r>
  </si>
  <si>
    <r>
      <rPr>
        <b/>
        <sz val="11"/>
        <rFont val="Arial"/>
      </rPr>
      <t>Les Grandes Arcades</t>
    </r>
  </si>
  <si>
    <r>
      <rPr>
        <b/>
        <sz val="11"/>
        <rFont val="Arial"/>
      </rPr>
      <t>Les Lumières</t>
    </r>
  </si>
  <si>
    <r>
      <rPr>
        <b/>
        <sz val="11"/>
        <rFont val="Arial"/>
      </rPr>
      <t>Les Tanneries</t>
    </r>
  </si>
  <si>
    <r>
      <rPr>
        <sz val="11"/>
        <rFont val="Arial"/>
      </rPr>
      <t>Le 26/07/20 / responsabilité SmartCampus / Switch principal injoignable / durée  : 14.0 heure(s) : Switch principal injoignable
Diagnostic : Le switch principal est injoignable
Périmètre de l'incident : l’ensemble du site.
Impact de l'incident : coupure du service
Le site a-t-il été informée? oui 
Résultat : Reboot effectué et switch ok switch 2/2 : OK</t>
    </r>
  </si>
  <si>
    <r>
      <rPr>
        <b/>
        <sz val="11"/>
        <rFont val="Arial"/>
      </rPr>
      <t>Maison des Arts et Metiers</t>
    </r>
  </si>
  <si>
    <r>
      <rPr>
        <b/>
        <sz val="11"/>
        <rFont val="Arial"/>
      </rPr>
      <t>Maison des Etudiants - Bordeaux</t>
    </r>
  </si>
  <si>
    <r>
      <rPr>
        <b/>
        <sz val="11"/>
        <rFont val="Arial"/>
      </rPr>
      <t>Maison des Scientifiques</t>
    </r>
  </si>
  <si>
    <r>
      <rPr>
        <b/>
        <sz val="11"/>
        <rFont val="Arial"/>
      </rPr>
      <t>Michel de Montaigne</t>
    </r>
  </si>
  <si>
    <r>
      <rPr>
        <b/>
        <sz val="11"/>
        <rFont val="Arial"/>
      </rPr>
      <t>Montesquieu - Pessac</t>
    </r>
  </si>
  <si>
    <r>
      <rPr>
        <b/>
        <sz val="11"/>
        <rFont val="Arial"/>
      </rPr>
      <t>Pierre Bidart</t>
    </r>
  </si>
  <si>
    <r>
      <rPr>
        <b/>
        <sz val="11"/>
        <rFont val="Arial"/>
      </rPr>
      <t>Pierre et Marie Curie</t>
    </r>
  </si>
  <si>
    <r>
      <rPr>
        <b/>
        <sz val="11"/>
        <rFont val="Arial"/>
      </rPr>
      <t>Pierre Gilles de Gennes - Bordeaux</t>
    </r>
  </si>
  <si>
    <r>
      <rPr>
        <b/>
        <sz val="11"/>
        <rFont val="Arial"/>
      </rPr>
      <t>Résidence Francis Jammes</t>
    </r>
  </si>
  <si>
    <r>
      <rPr>
        <b/>
        <sz val="11"/>
        <rFont val="Arial"/>
      </rPr>
      <t>Résidence Jean Anouilh</t>
    </r>
  </si>
  <si>
    <r>
      <rPr>
        <b/>
        <sz val="11"/>
        <rFont val="Arial"/>
      </rPr>
      <t>Résidence Kattalin Aguirre (Bâtiment C, Ilôt Bovero)</t>
    </r>
  </si>
  <si>
    <r>
      <rPr>
        <b/>
        <sz val="11"/>
        <rFont val="Arial"/>
      </rPr>
      <t>Roland Barthes</t>
    </r>
  </si>
  <si>
    <r>
      <rPr>
        <b/>
        <sz val="11"/>
        <rFont val="Arial"/>
      </rPr>
      <t>Ronsard</t>
    </r>
  </si>
  <si>
    <r>
      <rPr>
        <b/>
        <sz val="11"/>
        <rFont val="Arial"/>
      </rPr>
      <t>Simone Veil (CROUS BORDEAUX)</t>
    </r>
  </si>
  <si>
    <r>
      <rPr>
        <b/>
        <sz val="11"/>
        <rFont val="Arial"/>
      </rPr>
      <t>Tauzin</t>
    </r>
  </si>
  <si>
    <r>
      <rPr>
        <b/>
        <sz val="11"/>
        <rFont val="Arial"/>
      </rPr>
      <t>Village Universitaire 1 - Bat A</t>
    </r>
  </si>
  <si>
    <r>
      <rPr>
        <b/>
        <sz val="11"/>
        <rFont val="Arial"/>
      </rPr>
      <t>Village Universitaire 1 - Bat B</t>
    </r>
  </si>
  <si>
    <r>
      <rPr>
        <b/>
        <sz val="11"/>
        <rFont val="Arial"/>
      </rPr>
      <t>Village Universitaire 1 - Bat C</t>
    </r>
  </si>
  <si>
    <r>
      <rPr>
        <b/>
        <sz val="11"/>
        <rFont val="Arial"/>
      </rPr>
      <t>Village Universitaire 1 - Bat D</t>
    </r>
  </si>
  <si>
    <r>
      <rPr>
        <b/>
        <sz val="11"/>
        <rFont val="Arial"/>
      </rPr>
      <t>Village Universitaire 1 - Bat E</t>
    </r>
  </si>
  <si>
    <r>
      <rPr>
        <b/>
        <sz val="11"/>
        <rFont val="Arial"/>
      </rPr>
      <t>Village Universitaire 1 - Bat G</t>
    </r>
  </si>
  <si>
    <r>
      <rPr>
        <b/>
        <sz val="11"/>
        <rFont val="Arial"/>
      </rPr>
      <t>Village Universitaire 2 Bât A - B - C - D</t>
    </r>
  </si>
  <si>
    <r>
      <rPr>
        <b/>
        <sz val="11"/>
        <rFont val="Arial"/>
      </rPr>
      <t>Village Universitaire 3 - Bat A</t>
    </r>
  </si>
  <si>
    <r>
      <rPr>
        <b/>
        <sz val="11"/>
        <rFont val="Arial"/>
      </rPr>
      <t>Village Universitaire 3 - Bat B</t>
    </r>
  </si>
  <si>
    <r>
      <rPr>
        <b/>
        <sz val="11"/>
        <rFont val="Arial"/>
      </rPr>
      <t>Village Universitaire 3 - Bat C</t>
    </r>
  </si>
  <si>
    <r>
      <rPr>
        <b/>
        <sz val="11"/>
        <rFont val="Arial"/>
      </rPr>
      <t>Village Universitaire 3 - Bat D</t>
    </r>
  </si>
  <si>
    <r>
      <rPr>
        <b/>
        <sz val="11"/>
        <rFont val="Arial"/>
      </rPr>
      <t>Village Universitaire 3 - Bat E</t>
    </r>
  </si>
  <si>
    <r>
      <rPr>
        <b/>
        <sz val="11"/>
        <rFont val="Arial"/>
      </rPr>
      <t>Village Universitaire 3 - Bat F</t>
    </r>
  </si>
  <si>
    <r>
      <rPr>
        <b/>
        <sz val="11"/>
        <rFont val="Arial"/>
      </rPr>
      <t>Village Universitaire 5 - Bât A</t>
    </r>
  </si>
  <si>
    <r>
      <rPr>
        <sz val="11"/>
        <rFont val="Arial"/>
      </rPr>
      <t xml:space="preserve">Le 27/07/20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#12140219 ouverte le 27/07/2020 à 10:20
Résultat : Le service est rétabli sur le site Village Universitaire 5 (Bât A &gt; D)
                          suite à la prise en charge de l'incident par nos équipes.
</t>
    </r>
  </si>
  <si>
    <r>
      <rPr>
        <b/>
        <sz val="11"/>
        <rFont val="Arial"/>
      </rPr>
      <t>Village Universitaire 5 - Bât B</t>
    </r>
  </si>
  <si>
    <r>
      <rPr>
        <sz val="11"/>
        <rFont val="Arial"/>
      </rPr>
      <t xml:space="preserve">Le 27/07/20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#12140220 ouverte le 27/07/2020 à 10:20
Résultat : Le service est rétabli sur le site Village Universitaire 5 (Bât A &gt; D)
                          suite à la prise en charge de l'incident par nos équipes.
</t>
    </r>
  </si>
  <si>
    <r>
      <rPr>
        <b/>
        <sz val="11"/>
        <rFont val="Arial"/>
      </rPr>
      <t>Village Universitaire 5 - Bât C</t>
    </r>
  </si>
  <si>
    <r>
      <rPr>
        <sz val="11"/>
        <rFont val="Arial"/>
      </rPr>
      <t xml:space="preserve">Le 27/07/20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#12140215 ouverte le 27/07/2020 à 10:20
Résultat : Le service est rétabli sur le site Village Universitaire 5 (Bât A &gt; D)
                          suite à la prise en charge de l'incident par nos équipes.
</t>
    </r>
  </si>
  <si>
    <r>
      <rPr>
        <b/>
        <sz val="11"/>
        <rFont val="Arial"/>
      </rPr>
      <t>Village Universitaire 5 - Bât D</t>
    </r>
  </si>
  <si>
    <r>
      <rPr>
        <sz val="11"/>
        <rFont val="Arial"/>
      </rPr>
      <t xml:space="preserve">Le 27/07/20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#12140191 ouverte le 27/07/2020 à 10:18
Résultat : Le service est rétabli sur le site Village Universitaire 5 (Bât A &gt; D)
                          suite à la prise en charge de l'incident par nos équipes.
</t>
    </r>
  </si>
  <si>
    <r>
      <rPr>
        <b/>
        <sz val="11"/>
        <rFont val="Arial"/>
      </rPr>
      <t>Village Universitaire 5 - Bât E</t>
    </r>
  </si>
  <si>
    <r>
      <rPr>
        <b/>
        <sz val="11"/>
        <rFont val="Arial"/>
      </rPr>
      <t>Village Universitaire 5 - Bât F</t>
    </r>
  </si>
  <si>
    <r>
      <rPr>
        <b/>
        <sz val="11"/>
        <rFont val="Arial"/>
      </rPr>
      <t>Village Universitaire 6</t>
    </r>
  </si>
  <si>
    <r>
      <rPr>
        <sz val="11"/>
        <rFont val="Arial"/>
      </rPr>
      <t xml:space="preserve">Le 27/07/20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#12139759 ouverte le 27/07/2020 à 09:02
Résultat : Le service est rétabli sur le site Village Universitaire 6
                          suite à la prise en charge de l'incident par nos équipes.
</t>
    </r>
  </si>
  <si>
    <r>
      <rPr>
        <sz val="10"/>
        <rFont val="Arial"/>
      </rPr>
      <t>CROUS BOURGOGNE FRANCHE COMTE</t>
    </r>
  </si>
  <si>
    <r>
      <rPr>
        <b/>
        <sz val="11"/>
        <rFont val="Arial"/>
      </rPr>
      <t>Agora-Planoise</t>
    </r>
  </si>
  <si>
    <r>
      <rPr>
        <b/>
        <sz val="11"/>
        <rFont val="Arial"/>
      </rPr>
      <t>Antide Janvier</t>
    </r>
  </si>
  <si>
    <r>
      <rPr>
        <b/>
        <sz val="11"/>
        <rFont val="Arial"/>
      </rPr>
      <t>Braudel</t>
    </r>
  </si>
  <si>
    <r>
      <rPr>
        <b/>
        <sz val="11"/>
        <rFont val="Arial"/>
      </rPr>
      <t>Canot</t>
    </r>
  </si>
  <si>
    <r>
      <rPr>
        <b/>
        <sz val="11"/>
        <rFont val="Arial"/>
      </rPr>
      <t>Cité Beaune</t>
    </r>
  </si>
  <si>
    <r>
      <rPr>
        <b/>
        <sz val="11"/>
        <rFont val="Arial"/>
      </rPr>
      <t>Cité de l'alternance</t>
    </r>
  </si>
  <si>
    <r>
      <rPr>
        <b/>
        <sz val="11"/>
        <rFont val="Arial"/>
      </rPr>
      <t>Colette - Gascar</t>
    </r>
  </si>
  <si>
    <r>
      <rPr>
        <b/>
        <sz val="11"/>
        <rFont val="Arial"/>
      </rPr>
      <t>Colette - Gigoux</t>
    </r>
  </si>
  <si>
    <r>
      <rPr>
        <b/>
        <sz val="11"/>
        <rFont val="Arial"/>
      </rPr>
      <t>Colette - Stendhal</t>
    </r>
  </si>
  <si>
    <r>
      <rPr>
        <b/>
        <sz val="11"/>
        <rFont val="Arial"/>
      </rPr>
      <t>Duvillard</t>
    </r>
  </si>
  <si>
    <r>
      <rPr>
        <b/>
        <sz val="11"/>
        <rFont val="Arial"/>
      </rPr>
      <t>Hericourt</t>
    </r>
  </si>
  <si>
    <r>
      <rPr>
        <b/>
        <sz val="11"/>
        <rFont val="Arial"/>
      </rPr>
      <t>Jean Moulin</t>
    </r>
  </si>
  <si>
    <r>
      <rPr>
        <b/>
        <sz val="11"/>
        <rFont val="Arial"/>
      </rPr>
      <t>Jean Zay - Dijon</t>
    </r>
  </si>
  <si>
    <r>
      <rPr>
        <b/>
        <sz val="11"/>
        <rFont val="Arial"/>
      </rPr>
      <t>Jemmapes</t>
    </r>
  </si>
  <si>
    <r>
      <rPr>
        <b/>
        <sz val="11"/>
        <rFont val="Arial"/>
      </rPr>
      <t>Megevand</t>
    </r>
  </si>
  <si>
    <r>
      <rPr>
        <b/>
        <sz val="11"/>
        <rFont val="Arial"/>
      </rPr>
      <t>Pavillon antipodes</t>
    </r>
  </si>
  <si>
    <r>
      <rPr>
        <b/>
        <sz val="11"/>
        <rFont val="Arial"/>
      </rPr>
      <t>Pavillon Autun</t>
    </r>
  </si>
  <si>
    <r>
      <rPr>
        <b/>
        <sz val="11"/>
        <rFont val="Arial"/>
      </rPr>
      <t>Pavillon Auxerre</t>
    </r>
  </si>
  <si>
    <r>
      <rPr>
        <b/>
        <sz val="11"/>
        <rFont val="Arial"/>
      </rPr>
      <t>Pavillon Bossuet</t>
    </r>
  </si>
  <si>
    <r>
      <rPr>
        <b/>
        <sz val="11"/>
        <rFont val="Arial"/>
      </rPr>
      <t>Pavillon Buffon</t>
    </r>
  </si>
  <si>
    <r>
      <rPr>
        <b/>
        <sz val="11"/>
        <rFont val="Arial"/>
      </rPr>
      <t>Pavillon Chalon</t>
    </r>
  </si>
  <si>
    <r>
      <rPr>
        <b/>
        <sz val="11"/>
        <rFont val="Arial"/>
      </rPr>
      <t>Pavillon de Brosses</t>
    </r>
  </si>
  <si>
    <r>
      <rPr>
        <b/>
        <sz val="11"/>
        <rFont val="Arial"/>
      </rPr>
      <t>Pavillon Lamartine</t>
    </r>
  </si>
  <si>
    <r>
      <rPr>
        <b/>
        <sz val="11"/>
        <rFont val="Arial"/>
      </rPr>
      <t>Pavillon Latitudes</t>
    </r>
  </si>
  <si>
    <r>
      <rPr>
        <b/>
        <sz val="11"/>
        <rFont val="Arial"/>
      </rPr>
      <t>Pavillon Macon</t>
    </r>
  </si>
  <si>
    <r>
      <rPr>
        <b/>
        <sz val="11"/>
        <rFont val="Arial"/>
      </rPr>
      <t>Pavillon Nevers</t>
    </r>
  </si>
  <si>
    <r>
      <rPr>
        <b/>
        <sz val="11"/>
        <rFont val="Arial"/>
      </rPr>
      <t>Pavillon Piron</t>
    </r>
  </si>
  <si>
    <r>
      <rPr>
        <b/>
        <sz val="11"/>
        <rFont val="Arial"/>
      </rPr>
      <t>Pavillon Rameau</t>
    </r>
  </si>
  <si>
    <r>
      <rPr>
        <b/>
        <sz val="11"/>
        <rFont val="Arial"/>
      </rPr>
      <t>Pavillon Rimbaud</t>
    </r>
  </si>
  <si>
    <r>
      <rPr>
        <b/>
        <sz val="11"/>
        <rFont val="Arial"/>
      </rPr>
      <t>Pavillon Rude</t>
    </r>
  </si>
  <si>
    <r>
      <rPr>
        <b/>
        <sz val="11"/>
        <rFont val="Arial"/>
      </rPr>
      <t>Pavillon Sens</t>
    </r>
  </si>
  <si>
    <r>
      <rPr>
        <b/>
        <sz val="11"/>
        <rFont val="Arial"/>
      </rPr>
      <t>Pavillon St Bernard</t>
    </r>
  </si>
  <si>
    <r>
      <rPr>
        <b/>
        <sz val="11"/>
        <rFont val="Arial"/>
      </rPr>
      <t>Pavillon Vauban</t>
    </r>
  </si>
  <si>
    <r>
      <rPr>
        <b/>
        <sz val="11"/>
        <rFont val="Arial"/>
      </rPr>
      <t>Portes du Jura</t>
    </r>
  </si>
  <si>
    <r>
      <rPr>
        <b/>
        <sz val="11"/>
        <rFont val="Arial"/>
      </rPr>
      <t>René Thom</t>
    </r>
  </si>
  <si>
    <r>
      <rPr>
        <b/>
        <sz val="11"/>
        <rFont val="Arial"/>
      </rPr>
      <t>Residence Irtess</t>
    </r>
  </si>
  <si>
    <r>
      <rPr>
        <b/>
        <sz val="11"/>
        <rFont val="Arial"/>
      </rPr>
      <t>Résidence Jaurés</t>
    </r>
  </si>
  <si>
    <r>
      <rPr>
        <b/>
        <sz val="11"/>
        <rFont val="Arial"/>
      </rPr>
      <t>RU Montmuzard</t>
    </r>
  </si>
  <si>
    <r>
      <rPr>
        <b/>
        <sz val="11"/>
        <rFont val="Arial"/>
      </rPr>
      <t>Sartre</t>
    </r>
  </si>
  <si>
    <r>
      <rPr>
        <b/>
        <sz val="11"/>
        <rFont val="Arial"/>
      </rPr>
      <t>Site Maret</t>
    </r>
  </si>
  <si>
    <r>
      <rPr>
        <sz val="10"/>
        <rFont val="Arial"/>
      </rPr>
      <t>CROUS CLERMONT FERRAND</t>
    </r>
  </si>
  <si>
    <r>
      <rPr>
        <b/>
        <sz val="11"/>
        <rFont val="Arial"/>
      </rPr>
      <t>Cézeaux - Cité 2</t>
    </r>
  </si>
  <si>
    <r>
      <rPr>
        <b/>
        <sz val="11"/>
        <rFont val="Arial"/>
      </rPr>
      <t>CROUS CLERMONT FERRAND - Amboise</t>
    </r>
  </si>
  <si>
    <r>
      <rPr>
        <b/>
        <sz val="11"/>
        <rFont val="Arial"/>
      </rPr>
      <t>CROUS CLERMONT FERRAND / Residence Cezeaux- Studios</t>
    </r>
  </si>
  <si>
    <r>
      <rPr>
        <b/>
        <sz val="11"/>
        <rFont val="Arial"/>
      </rPr>
      <t>Espace Guy Vigne</t>
    </r>
  </si>
  <si>
    <r>
      <rPr>
        <b/>
        <sz val="11"/>
        <rFont val="Arial"/>
      </rPr>
      <t>Hauts de Lafayette</t>
    </r>
  </si>
  <si>
    <r>
      <rPr>
        <b/>
        <sz val="11"/>
        <rFont val="Arial"/>
      </rPr>
      <t>La Poterne</t>
    </r>
  </si>
  <si>
    <r>
      <rPr>
        <b/>
        <sz val="11"/>
        <rFont val="Arial"/>
      </rPr>
      <t>Le Port</t>
    </r>
  </si>
  <si>
    <r>
      <rPr>
        <b/>
        <sz val="11"/>
        <rFont val="Arial"/>
      </rPr>
      <t>Les Jardins</t>
    </r>
  </si>
  <si>
    <r>
      <rPr>
        <b/>
        <sz val="11"/>
        <rFont val="Arial"/>
      </rPr>
      <t>Les Laureats de Clermont</t>
    </r>
  </si>
  <si>
    <r>
      <rPr>
        <b/>
        <sz val="11"/>
        <rFont val="Arial"/>
      </rPr>
      <t>Maison Internationale Universitaire</t>
    </r>
  </si>
  <si>
    <r>
      <rPr>
        <b/>
        <sz val="11"/>
        <rFont val="Arial"/>
      </rPr>
      <t>Meuniers</t>
    </r>
  </si>
  <si>
    <r>
      <rPr>
        <b/>
        <sz val="11"/>
        <rFont val="Arial"/>
      </rPr>
      <t>Montluçon</t>
    </r>
  </si>
  <si>
    <r>
      <rPr>
        <b/>
        <sz val="11"/>
        <rFont val="Arial"/>
      </rPr>
      <t>Poncillon</t>
    </r>
  </si>
  <si>
    <r>
      <rPr>
        <b/>
        <sz val="11"/>
        <rFont val="Arial"/>
      </rPr>
      <t>Résidence des Cézeaux - Cité 1</t>
    </r>
  </si>
  <si>
    <r>
      <rPr>
        <b/>
        <sz val="11"/>
        <rFont val="Arial"/>
      </rPr>
      <t>Résidence Dolet - Bâtiment A</t>
    </r>
  </si>
  <si>
    <r>
      <rPr>
        <b/>
        <sz val="11"/>
        <rFont val="Arial"/>
      </rPr>
      <t>Résidence Dolet - Bâtiment B</t>
    </r>
  </si>
  <si>
    <r>
      <rPr>
        <b/>
        <sz val="11"/>
        <rFont val="Arial"/>
      </rPr>
      <t>Résidence Dolet - Bâtiments D1</t>
    </r>
  </si>
  <si>
    <r>
      <rPr>
        <b/>
        <sz val="11"/>
        <rFont val="Arial"/>
      </rPr>
      <t>Résidence Dolet - Bâtiments D2</t>
    </r>
  </si>
  <si>
    <r>
      <rPr>
        <b/>
        <sz val="11"/>
        <rFont val="Arial"/>
      </rPr>
      <t>Résidence Dolet - Bâtiments D3</t>
    </r>
  </si>
  <si>
    <r>
      <rPr>
        <b/>
        <sz val="11"/>
        <rFont val="Arial"/>
      </rPr>
      <t>Résidence Dolet - Bâtiments E</t>
    </r>
  </si>
  <si>
    <r>
      <rPr>
        <b/>
        <sz val="11"/>
        <rFont val="Arial"/>
      </rPr>
      <t>Résidence Dolet - Bâtiments F</t>
    </r>
  </si>
  <si>
    <r>
      <rPr>
        <b/>
        <sz val="11"/>
        <rFont val="Arial"/>
      </rPr>
      <t>Résidence La Gare</t>
    </r>
  </si>
  <si>
    <r>
      <rPr>
        <b/>
        <sz val="11"/>
        <rFont val="Arial"/>
      </rPr>
      <t>Résidence Lebon</t>
    </r>
  </si>
  <si>
    <r>
      <rPr>
        <b/>
        <sz val="11"/>
        <rFont val="Arial"/>
      </rPr>
      <t>Résidence Pasteur</t>
    </r>
  </si>
  <si>
    <r>
      <rPr>
        <b/>
        <sz val="11"/>
        <rFont val="Arial"/>
      </rPr>
      <t>Résidence Paul Collomp</t>
    </r>
  </si>
  <si>
    <r>
      <rPr>
        <sz val="10"/>
        <rFont val="Arial"/>
      </rPr>
      <t>CROUS CRETEIL</t>
    </r>
  </si>
  <si>
    <r>
      <rPr>
        <b/>
        <sz val="11"/>
        <rFont val="Arial"/>
      </rPr>
      <t>Alfred Sisley</t>
    </r>
  </si>
  <si>
    <r>
      <rPr>
        <b/>
        <sz val="11"/>
        <rFont val="Arial"/>
      </rPr>
      <t>Boissy Saint leger</t>
    </r>
  </si>
  <si>
    <r>
      <rPr>
        <b/>
        <sz val="11"/>
        <rFont val="Arial"/>
      </rPr>
      <t>Bondy</t>
    </r>
  </si>
  <si>
    <r>
      <rPr>
        <b/>
        <sz val="11"/>
        <rFont val="Arial"/>
      </rPr>
      <t>Campus de Bobigny</t>
    </r>
  </si>
  <si>
    <r>
      <rPr>
        <b/>
        <sz val="11"/>
        <rFont val="Arial"/>
      </rPr>
      <t>Combs-la-Ville</t>
    </r>
  </si>
  <si>
    <r>
      <rPr>
        <b/>
        <sz val="11"/>
        <rFont val="Arial"/>
      </rPr>
      <t>Condorcet Crous Créteil</t>
    </r>
  </si>
  <si>
    <r>
      <rPr>
        <b/>
        <sz val="11"/>
        <rFont val="Arial"/>
      </rPr>
      <t>Creteil Mail des Meches</t>
    </r>
  </si>
  <si>
    <r>
      <rPr>
        <b/>
        <sz val="11"/>
        <rFont val="Arial"/>
      </rPr>
      <t>CROUS CRETEIL / RÉSIDENCE DU KB</t>
    </r>
  </si>
  <si>
    <r>
      <rPr>
        <b/>
        <sz val="11"/>
        <rFont val="Arial"/>
      </rPr>
      <t>ENSAVT</t>
    </r>
  </si>
  <si>
    <r>
      <rPr>
        <b/>
        <sz val="11"/>
        <rFont val="Arial"/>
      </rPr>
      <t>Epinay</t>
    </r>
  </si>
  <si>
    <r>
      <rPr>
        <b/>
        <sz val="11"/>
        <rFont val="Arial"/>
      </rPr>
      <t>Eugène Pottier</t>
    </r>
  </si>
  <si>
    <r>
      <rPr>
        <b/>
        <sz val="11"/>
        <rFont val="Arial"/>
      </rPr>
      <t>Frida Kahlo Crous Créteil</t>
    </r>
  </si>
  <si>
    <r>
      <rPr>
        <b/>
        <sz val="11"/>
        <rFont val="Arial"/>
      </rPr>
      <t>Guynemer Crous Créteil</t>
    </r>
  </si>
  <si>
    <r>
      <rPr>
        <b/>
        <sz val="11"/>
        <rFont val="Arial"/>
      </rPr>
      <t>Hermitage Crous Créteil</t>
    </r>
  </si>
  <si>
    <r>
      <rPr>
        <sz val="11"/>
        <rFont val="Arial"/>
      </rPr>
      <t xml:space="preserve">Le 16/07/20 / responsabilité SmartCampus / Site injoignable / durée  : 138.0 heure(s) : Fibre(s) opérateur hors service
Diagnostic : Une ou plusieurs fibres opérateur sont hors service
Périmètre de l'incident : l’ensemble du site.
Impact de l'incident : coupure du service
Le site a-t-il été informée? Fibre HS 
Résultat : Aucune action effectué, potentiel problème électrique </t>
    </r>
  </si>
  <si>
    <r>
      <rPr>
        <b/>
        <sz val="11"/>
        <rFont val="Arial"/>
      </rPr>
      <t>Ilot des Poiriers</t>
    </r>
  </si>
  <si>
    <r>
      <rPr>
        <b/>
        <sz val="11"/>
        <rFont val="Arial"/>
      </rPr>
      <t>Ilôt du Bel Air</t>
    </r>
  </si>
  <si>
    <r>
      <rPr>
        <b/>
        <sz val="11"/>
        <rFont val="Arial"/>
      </rPr>
      <t>Le Trident</t>
    </r>
  </si>
  <si>
    <r>
      <rPr>
        <b/>
        <sz val="11"/>
        <rFont val="Arial"/>
      </rPr>
      <t>Lieusaint</t>
    </r>
  </si>
  <si>
    <r>
      <rPr>
        <b/>
        <sz val="11"/>
        <rFont val="Arial"/>
      </rPr>
      <t>Lognes Crous Créteil</t>
    </r>
  </si>
  <si>
    <r>
      <rPr>
        <b/>
        <sz val="11"/>
        <rFont val="Arial"/>
      </rPr>
      <t>Marcel Pagnol Crous Créteil</t>
    </r>
  </si>
  <si>
    <r>
      <rPr>
        <b/>
        <sz val="11"/>
        <rFont val="Arial"/>
      </rPr>
      <t>Montesquieu</t>
    </r>
  </si>
  <si>
    <r>
      <rPr>
        <b/>
        <sz val="11"/>
        <rFont val="Arial"/>
      </rPr>
      <t>Pré St Gervais</t>
    </r>
  </si>
  <si>
    <r>
      <rPr>
        <b/>
        <sz val="11"/>
        <rFont val="Arial"/>
      </rPr>
      <t>Raymond Fischesser</t>
    </r>
  </si>
  <si>
    <r>
      <rPr>
        <b/>
        <sz val="11"/>
        <rFont val="Arial"/>
      </rPr>
      <t>Résidence International</t>
    </r>
  </si>
  <si>
    <r>
      <rPr>
        <b/>
        <sz val="11"/>
        <rFont val="Arial"/>
      </rPr>
      <t>Stains</t>
    </r>
  </si>
  <si>
    <r>
      <rPr>
        <b/>
        <sz val="11"/>
        <rFont val="Arial"/>
      </rPr>
      <t>Torcy</t>
    </r>
  </si>
  <si>
    <r>
      <rPr>
        <b/>
        <sz val="11"/>
        <rFont val="Arial"/>
      </rPr>
      <t>Tour de l'Illustration</t>
    </r>
  </si>
  <si>
    <r>
      <rPr>
        <sz val="10"/>
        <rFont val="Arial"/>
      </rPr>
      <t>CROUS de PARIS</t>
    </r>
  </si>
  <si>
    <r>
      <rPr>
        <b/>
        <sz val="11"/>
        <rFont val="Arial"/>
      </rPr>
      <t>Amiral Mouchez</t>
    </r>
  </si>
  <si>
    <r>
      <rPr>
        <b/>
        <sz val="11"/>
        <rFont val="Arial"/>
      </rPr>
      <t>Andrée Chedid</t>
    </r>
  </si>
  <si>
    <r>
      <rPr>
        <b/>
        <sz val="11"/>
        <rFont val="Arial"/>
      </rPr>
      <t>Argonne</t>
    </r>
  </si>
  <si>
    <r>
      <rPr>
        <b/>
        <sz val="11"/>
        <rFont val="Arial"/>
      </rPr>
      <t>Auriol</t>
    </r>
  </si>
  <si>
    <r>
      <rPr>
        <b/>
        <sz val="11"/>
        <rFont val="Arial"/>
      </rPr>
      <t>Avia</t>
    </r>
  </si>
  <si>
    <r>
      <rPr>
        <b/>
        <sz val="11"/>
        <rFont val="Arial"/>
      </rPr>
      <t>Bastille</t>
    </r>
  </si>
  <si>
    <r>
      <rPr>
        <b/>
        <sz val="11"/>
        <rFont val="Arial"/>
      </rPr>
      <t>Bercy Crous</t>
    </r>
  </si>
  <si>
    <r>
      <rPr>
        <b/>
        <sz val="11"/>
        <rFont val="Arial"/>
      </rPr>
      <t>Bessieres</t>
    </r>
  </si>
  <si>
    <r>
      <rPr>
        <b/>
        <sz val="11"/>
        <rFont val="Arial"/>
      </rPr>
      <t>Bisson</t>
    </r>
  </si>
  <si>
    <r>
      <rPr>
        <b/>
        <sz val="11"/>
        <rFont val="Arial"/>
      </rPr>
      <t>Bonaparte</t>
    </r>
  </si>
  <si>
    <r>
      <rPr>
        <b/>
        <sz val="11"/>
        <rFont val="Arial"/>
      </rPr>
      <t>Carmes</t>
    </r>
  </si>
  <si>
    <r>
      <rPr>
        <b/>
        <sz val="11"/>
        <rFont val="Arial"/>
      </rPr>
      <t>Cascades</t>
    </r>
  </si>
  <si>
    <r>
      <rPr>
        <b/>
        <sz val="11"/>
        <rFont val="Arial"/>
      </rPr>
      <t>Cavé</t>
    </r>
  </si>
  <si>
    <r>
      <rPr>
        <b/>
        <sz val="11"/>
        <rFont val="Arial"/>
      </rPr>
      <t>Championnet 1</t>
    </r>
  </si>
  <si>
    <r>
      <rPr>
        <b/>
        <sz val="11"/>
        <rFont val="Arial"/>
      </rPr>
      <t>Championnet 2</t>
    </r>
  </si>
  <si>
    <r>
      <rPr>
        <b/>
        <sz val="11"/>
        <rFont val="Arial"/>
      </rPr>
      <t>Chevaleret</t>
    </r>
  </si>
  <si>
    <r>
      <rPr>
        <b/>
        <sz val="11"/>
        <rFont val="Arial"/>
      </rPr>
      <t>Choisy</t>
    </r>
  </si>
  <si>
    <r>
      <rPr>
        <b/>
        <sz val="11"/>
        <rFont val="Arial"/>
      </rPr>
      <t>Citeaux</t>
    </r>
  </si>
  <si>
    <r>
      <rPr>
        <b/>
        <sz val="11"/>
        <rFont val="Arial"/>
      </rPr>
      <t>Concordia</t>
    </r>
  </si>
  <si>
    <r>
      <rPr>
        <b/>
        <sz val="11"/>
        <rFont val="Arial"/>
      </rPr>
      <t>Convention</t>
    </r>
  </si>
  <si>
    <r>
      <rPr>
        <b/>
        <sz val="11"/>
        <rFont val="Arial"/>
      </rPr>
      <t>Coubertin</t>
    </r>
  </si>
  <si>
    <r>
      <rPr>
        <b/>
        <sz val="11"/>
        <rFont val="Arial"/>
      </rPr>
      <t>Cour des Noues</t>
    </r>
  </si>
  <si>
    <r>
      <rPr>
        <b/>
        <sz val="11"/>
        <rFont val="Arial"/>
      </rPr>
      <t>CROUS Aubervilliers</t>
    </r>
  </si>
  <si>
    <r>
      <rPr>
        <b/>
        <sz val="11"/>
        <rFont val="Arial"/>
      </rPr>
      <t>Dareau 1 &amp; 2</t>
    </r>
  </si>
  <si>
    <r>
      <rPr>
        <b/>
        <sz val="11"/>
        <rFont val="Arial"/>
      </rPr>
      <t>Daviel</t>
    </r>
  </si>
  <si>
    <r>
      <rPr>
        <b/>
        <sz val="11"/>
        <rFont val="Arial"/>
      </rPr>
      <t>Delaître</t>
    </r>
  </si>
  <si>
    <r>
      <rPr>
        <b/>
        <sz val="11"/>
        <rFont val="Arial"/>
      </rPr>
      <t>Delphine Seyrig</t>
    </r>
  </si>
  <si>
    <r>
      <rPr>
        <b/>
        <sz val="11"/>
        <rFont val="Arial"/>
      </rPr>
      <t>Des Haies</t>
    </r>
  </si>
  <si>
    <r>
      <rPr>
        <b/>
        <sz val="11"/>
        <rFont val="Arial"/>
      </rPr>
      <t>Docteur Yersin</t>
    </r>
  </si>
  <si>
    <r>
      <rPr>
        <b/>
        <sz val="11"/>
        <rFont val="Arial"/>
      </rPr>
      <t>Domrémy</t>
    </r>
  </si>
  <si>
    <r>
      <rPr>
        <b/>
        <sz val="11"/>
        <rFont val="Arial"/>
      </rPr>
      <t>Fontaine au roi 1</t>
    </r>
  </si>
  <si>
    <r>
      <rPr>
        <b/>
        <sz val="11"/>
        <rFont val="Arial"/>
      </rPr>
      <t>Fontaine au roi 2</t>
    </r>
  </si>
  <si>
    <r>
      <rPr>
        <b/>
        <sz val="11"/>
        <rFont val="Arial"/>
      </rPr>
      <t>Forest Cavalotti</t>
    </r>
  </si>
  <si>
    <r>
      <rPr>
        <b/>
        <sz val="11"/>
        <rFont val="Arial"/>
      </rPr>
      <t>Francis de Croisset</t>
    </r>
  </si>
  <si>
    <r>
      <rPr>
        <b/>
        <sz val="11"/>
        <rFont val="Arial"/>
      </rPr>
      <t>Frères Goncourt</t>
    </r>
  </si>
  <si>
    <r>
      <rPr>
        <b/>
        <sz val="11"/>
        <rFont val="Arial"/>
      </rPr>
      <t>Goutte d'Or</t>
    </r>
  </si>
  <si>
    <r>
      <rPr>
        <b/>
        <sz val="11"/>
        <rFont val="Arial"/>
      </rPr>
      <t>Grands Moulins</t>
    </r>
  </si>
  <si>
    <r>
      <rPr>
        <b/>
        <sz val="11"/>
        <rFont val="Arial"/>
      </rPr>
      <t>Hostater</t>
    </r>
  </si>
  <si>
    <r>
      <rPr>
        <b/>
        <sz val="11"/>
        <rFont val="Arial"/>
      </rPr>
      <t>Indochine</t>
    </r>
  </si>
  <si>
    <r>
      <rPr>
        <b/>
        <sz val="11"/>
        <rFont val="Arial"/>
      </rPr>
      <t>Julie Daubié</t>
    </r>
  </si>
  <si>
    <r>
      <rPr>
        <sz val="11"/>
        <rFont val="Arial"/>
      </rPr>
      <t xml:space="preserve">Le 31/07/20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#12178700 ouverte le 31/07/2020 à 16:08
                          Ouverture de l'incident suite à une réouverture de l'alerte Last Seen à 31/07/2020 à 16:16
Résultat : Le service est rétabli sur le site Julie Daubié
                          suite à la prise en charge de l'incident par nos équipes.
</t>
    </r>
  </si>
  <si>
    <r>
      <rPr>
        <b/>
        <sz val="11"/>
        <rFont val="Arial"/>
      </rPr>
      <t>La Garenne</t>
    </r>
  </si>
  <si>
    <r>
      <rPr>
        <b/>
        <sz val="11"/>
        <rFont val="Arial"/>
      </rPr>
      <t>Laghouat</t>
    </r>
  </si>
  <si>
    <r>
      <rPr>
        <b/>
        <sz val="11"/>
        <rFont val="Arial"/>
      </rPr>
      <t>Louise Bourgeois</t>
    </r>
  </si>
  <si>
    <r>
      <rPr>
        <sz val="11"/>
        <rFont val="Arial"/>
      </rPr>
      <t xml:space="preserve">Le 31/07/20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#12178683 ouverte le 31/07/2020 à 16:06
Résultat : Le service est rétabli sur le site Louise Bourgeois
                          suite à la prise en charge de l'incident par nos équipes.
</t>
    </r>
  </si>
  <si>
    <r>
      <rPr>
        <b/>
        <sz val="11"/>
        <rFont val="Arial"/>
      </rPr>
      <t>Lourcine bâtiment 4</t>
    </r>
  </si>
  <si>
    <r>
      <rPr>
        <b/>
        <sz val="11"/>
        <rFont val="Arial"/>
      </rPr>
      <t>Luneville</t>
    </r>
  </si>
  <si>
    <r>
      <rPr>
        <b/>
        <sz val="11"/>
        <rFont val="Arial"/>
      </rPr>
      <t>Martin Luther King</t>
    </r>
  </si>
  <si>
    <r>
      <rPr>
        <b/>
        <sz val="11"/>
        <rFont val="Arial"/>
      </rPr>
      <t>Mazet</t>
    </r>
  </si>
  <si>
    <r>
      <rPr>
        <b/>
        <sz val="11"/>
        <rFont val="Arial"/>
      </rPr>
      <t>Ménilmontant 1</t>
    </r>
  </si>
  <si>
    <r>
      <rPr>
        <b/>
        <sz val="11"/>
        <rFont val="Arial"/>
      </rPr>
      <t>Ménilmontant 2</t>
    </r>
  </si>
  <si>
    <r>
      <rPr>
        <b/>
        <sz val="11"/>
        <rFont val="Arial"/>
      </rPr>
      <t>Michel de Bourges</t>
    </r>
  </si>
  <si>
    <r>
      <rPr>
        <b/>
        <sz val="11"/>
        <rFont val="Arial"/>
      </rPr>
      <t>Mouzaia</t>
    </r>
  </si>
  <si>
    <r>
      <rPr>
        <b/>
        <sz val="11"/>
        <rFont val="Arial"/>
      </rPr>
      <t>Myrha 1</t>
    </r>
  </si>
  <si>
    <r>
      <rPr>
        <b/>
        <sz val="11"/>
        <rFont val="Arial"/>
      </rPr>
      <t>Myrha 2</t>
    </r>
  </si>
  <si>
    <r>
      <rPr>
        <b/>
        <sz val="11"/>
        <rFont val="Arial"/>
      </rPr>
      <t>Nicole Reine Lepaute</t>
    </r>
  </si>
  <si>
    <r>
      <rPr>
        <b/>
        <sz val="11"/>
        <rFont val="Arial"/>
      </rPr>
      <t>ORNANO 1</t>
    </r>
  </si>
  <si>
    <r>
      <rPr>
        <b/>
        <sz val="11"/>
        <rFont val="Arial"/>
      </rPr>
      <t>ORNANO 2</t>
    </r>
  </si>
  <si>
    <r>
      <rPr>
        <b/>
        <sz val="11"/>
        <rFont val="Arial"/>
      </rPr>
      <t>Ourcq 1</t>
    </r>
  </si>
  <si>
    <r>
      <rPr>
        <b/>
        <sz val="11"/>
        <rFont val="Arial"/>
      </rPr>
      <t>Pajol 1</t>
    </r>
  </si>
  <si>
    <r>
      <rPr>
        <b/>
        <sz val="11"/>
        <rFont val="Arial"/>
      </rPr>
      <t>Pajol 2</t>
    </r>
  </si>
  <si>
    <r>
      <rPr>
        <b/>
        <sz val="11"/>
        <rFont val="Arial"/>
      </rPr>
      <t>Parmentier</t>
    </r>
  </si>
  <si>
    <r>
      <rPr>
        <b/>
        <sz val="11"/>
        <rFont val="Arial"/>
      </rPr>
      <t>Philippe de Girard 1</t>
    </r>
  </si>
  <si>
    <r>
      <rPr>
        <b/>
        <sz val="11"/>
        <rFont val="Arial"/>
      </rPr>
      <t>Philippe de Girard 2</t>
    </r>
  </si>
  <si>
    <r>
      <rPr>
        <b/>
        <sz val="11"/>
        <rFont val="Arial"/>
      </rPr>
      <t>Philippe de Girard 3</t>
    </r>
  </si>
  <si>
    <r>
      <rPr>
        <b/>
        <sz val="11"/>
        <rFont val="Arial"/>
      </rPr>
      <t>Pitié Salpétrière</t>
    </r>
  </si>
  <si>
    <r>
      <rPr>
        <b/>
        <sz val="11"/>
        <rFont val="Arial"/>
      </rPr>
      <t>Porte de Vanves</t>
    </r>
  </si>
  <si>
    <r>
      <rPr>
        <b/>
        <sz val="11"/>
        <rFont val="Arial"/>
      </rPr>
      <t xml:space="preserve">Porte des Poissonniers </t>
    </r>
  </si>
  <si>
    <r>
      <rPr>
        <b/>
        <sz val="11"/>
        <rFont val="Arial"/>
      </rPr>
      <t>Poulet</t>
    </r>
  </si>
  <si>
    <r>
      <rPr>
        <b/>
        <sz val="11"/>
        <rFont val="Arial"/>
      </rPr>
      <t>Reims</t>
    </r>
  </si>
  <si>
    <r>
      <rPr>
        <b/>
        <sz val="11"/>
        <rFont val="Arial"/>
      </rPr>
      <t>Résidence ALESIA</t>
    </r>
  </si>
  <si>
    <r>
      <rPr>
        <b/>
        <sz val="11"/>
        <rFont val="Arial"/>
      </rPr>
      <t>Residence CHAMPOLLION</t>
    </r>
  </si>
  <si>
    <r>
      <rPr>
        <b/>
        <sz val="11"/>
        <rFont val="Arial"/>
      </rPr>
      <t>Résidence Jourdan</t>
    </r>
  </si>
  <si>
    <r>
      <rPr>
        <b/>
        <sz val="11"/>
        <rFont val="Arial"/>
      </rPr>
      <t>REUILLY</t>
    </r>
  </si>
  <si>
    <r>
      <rPr>
        <b/>
        <sz val="11"/>
        <rFont val="Arial"/>
      </rPr>
      <t>Rollin</t>
    </r>
  </si>
  <si>
    <r>
      <rPr>
        <b/>
        <sz val="11"/>
        <rFont val="Arial"/>
      </rPr>
      <t>Romy Schneider</t>
    </r>
  </si>
  <si>
    <r>
      <rPr>
        <b/>
        <sz val="11"/>
        <rFont val="Arial"/>
      </rPr>
      <t>Rosa Parks</t>
    </r>
  </si>
  <si>
    <r>
      <rPr>
        <b/>
        <sz val="11"/>
        <rFont val="Arial"/>
      </rPr>
      <t>Saint Jacques - Paris</t>
    </r>
  </si>
  <si>
    <r>
      <rPr>
        <b/>
        <sz val="11"/>
        <rFont val="Arial"/>
      </rPr>
      <t>Sarrailh</t>
    </r>
  </si>
  <si>
    <r>
      <rPr>
        <b/>
        <sz val="11"/>
        <rFont val="Arial"/>
      </rPr>
      <t>Thionville</t>
    </r>
  </si>
  <si>
    <r>
      <rPr>
        <b/>
        <sz val="11"/>
        <rFont val="Arial"/>
      </rPr>
      <t>Tombe Issoire</t>
    </r>
  </si>
  <si>
    <r>
      <rPr>
        <b/>
        <sz val="11"/>
        <rFont val="Arial"/>
      </rPr>
      <t>Vaugirard</t>
    </r>
  </si>
  <si>
    <r>
      <rPr>
        <sz val="10"/>
        <rFont val="Arial"/>
      </rPr>
      <t>CROUS GRENOBLE</t>
    </r>
  </si>
  <si>
    <r>
      <rPr>
        <b/>
        <sz val="11"/>
        <rFont val="Arial"/>
      </rPr>
      <t>Amandine</t>
    </r>
  </si>
  <si>
    <r>
      <rPr>
        <b/>
        <sz val="11"/>
        <rFont val="Arial"/>
      </rPr>
      <t>Arsonval</t>
    </r>
  </si>
  <si>
    <r>
      <rPr>
        <b/>
        <sz val="11"/>
        <rFont val="Arial"/>
      </rPr>
      <t>Bourget du Lac DJINN</t>
    </r>
  </si>
  <si>
    <r>
      <rPr>
        <b/>
        <sz val="11"/>
        <rFont val="Arial"/>
      </rPr>
      <t>Bourget du Lac LES ARVES</t>
    </r>
  </si>
  <si>
    <r>
      <rPr>
        <b/>
        <sz val="11"/>
        <rFont val="Arial"/>
      </rPr>
      <t>Cambridge - Grenoble</t>
    </r>
  </si>
  <si>
    <r>
      <rPr>
        <b/>
        <sz val="11"/>
        <rFont val="Arial"/>
      </rPr>
      <t>Carmagnole</t>
    </r>
  </si>
  <si>
    <r>
      <rPr>
        <b/>
        <sz val="11"/>
        <rFont val="Arial"/>
      </rPr>
      <t>Clacton</t>
    </r>
  </si>
  <si>
    <r>
      <rPr>
        <b/>
        <sz val="11"/>
        <rFont val="Arial"/>
      </rPr>
      <t>Comte Vert</t>
    </r>
  </si>
  <si>
    <r>
      <rPr>
        <b/>
        <sz val="11"/>
        <rFont val="Arial"/>
      </rPr>
      <t>Derodon</t>
    </r>
  </si>
  <si>
    <r>
      <rPr>
        <b/>
        <sz val="11"/>
        <rFont val="Arial"/>
      </rPr>
      <t>Filaos</t>
    </r>
  </si>
  <si>
    <r>
      <rPr>
        <b/>
        <sz val="11"/>
        <rFont val="Arial"/>
      </rPr>
      <t>Foyer des Etudiants des Alpes 295</t>
    </r>
  </si>
  <si>
    <r>
      <rPr>
        <sz val="11"/>
        <rFont val="Arial"/>
      </rPr>
      <t>Le 28/07/20 / responsabilité SmartCampus / Site injoignable / durée  : 38.0 heure(s) : incident générique SFR département 73 et 74  
Résultat : Resolution de l'incident générique.</t>
    </r>
  </si>
  <si>
    <r>
      <rPr>
        <b/>
        <sz val="11"/>
        <rFont val="Arial"/>
      </rPr>
      <t>Gabriel Faure</t>
    </r>
  </si>
  <si>
    <r>
      <rPr>
        <b/>
        <sz val="11"/>
        <rFont val="Arial"/>
      </rPr>
      <t>Galilée 4032</t>
    </r>
  </si>
  <si>
    <r>
      <rPr>
        <b/>
        <sz val="11"/>
        <rFont val="Arial"/>
      </rPr>
      <t>Halle Brun</t>
    </r>
  </si>
  <si>
    <r>
      <rPr>
        <b/>
        <sz val="11"/>
        <rFont val="Arial"/>
      </rPr>
      <t>Hermite</t>
    </r>
  </si>
  <si>
    <r>
      <rPr>
        <b/>
        <sz val="11"/>
        <rFont val="Arial"/>
      </rPr>
      <t>Jacob Bellecombette</t>
    </r>
  </si>
  <si>
    <r>
      <rPr>
        <sz val="11"/>
        <rFont val="Arial"/>
      </rPr>
      <t>Le 27/07/20 / responsabilité SmartCampus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#12144652 ouverte le 28/07/2020 à 00:24
Résultat : Le service est rétabli sur le site Le Nivolet (ancien nom : Jacob Bellecombette)
                          suite à la prise en charge de l'incident par nos équipes.
Le 28/07/20 / responsabilité SmartCampus / Site injoignable / durée  : 38.0 heure(s) : incident générique SFR département 73 et 74  
Résultat : Resolution de l'incident générique.</t>
    </r>
  </si>
  <si>
    <r>
      <rPr>
        <b/>
        <sz val="11"/>
        <rFont val="Arial"/>
      </rPr>
      <t>La Cardinière</t>
    </r>
  </si>
  <si>
    <r>
      <rPr>
        <b/>
        <sz val="11"/>
        <rFont val="Arial"/>
      </rPr>
      <t>La Tronche</t>
    </r>
  </si>
  <si>
    <r>
      <rPr>
        <b/>
        <sz val="11"/>
        <rFont val="Arial"/>
      </rPr>
      <t>Le Chaney</t>
    </r>
  </si>
  <si>
    <r>
      <rPr>
        <b/>
        <sz val="11"/>
        <rFont val="Arial"/>
      </rPr>
      <t>Le Home des etudiants</t>
    </r>
  </si>
  <si>
    <r>
      <rPr>
        <b/>
        <sz val="11"/>
        <rFont val="Arial"/>
      </rPr>
      <t>Les Alpilles</t>
    </r>
  </si>
  <si>
    <r>
      <rPr>
        <b/>
        <sz val="11"/>
        <rFont val="Arial"/>
      </rPr>
      <t>Les Moulins Valence</t>
    </r>
  </si>
  <si>
    <r>
      <rPr>
        <b/>
        <sz val="11"/>
        <rFont val="Arial"/>
      </rPr>
      <t>Magnanerie</t>
    </r>
  </si>
  <si>
    <r>
      <rPr>
        <b/>
        <sz val="11"/>
        <rFont val="Arial"/>
      </rPr>
      <t>Maison des étudiants - Grenoble</t>
    </r>
  </si>
  <si>
    <r>
      <rPr>
        <b/>
        <sz val="11"/>
        <rFont val="Arial"/>
      </rPr>
      <t>Olympique Grenoble</t>
    </r>
  </si>
  <si>
    <r>
      <rPr>
        <b/>
        <sz val="11"/>
        <rFont val="Arial"/>
      </rPr>
      <t>Rabot</t>
    </r>
  </si>
  <si>
    <r>
      <rPr>
        <b/>
        <sz val="11"/>
        <rFont val="Arial"/>
      </rPr>
      <t>Résidence Berlioz - Domaine universitaire</t>
    </r>
  </si>
  <si>
    <r>
      <rPr>
        <b/>
        <sz val="11"/>
        <rFont val="Arial"/>
      </rPr>
      <t>Résidence Les Nocturnes de Fauré</t>
    </r>
  </si>
  <si>
    <r>
      <rPr>
        <b/>
        <sz val="11"/>
        <rFont val="Arial"/>
      </rPr>
      <t>Résidence Les Taillées</t>
    </r>
  </si>
  <si>
    <r>
      <rPr>
        <b/>
        <sz val="11"/>
        <rFont val="Arial"/>
      </rPr>
      <t>Résidence Ouest</t>
    </r>
  </si>
  <si>
    <r>
      <rPr>
        <b/>
        <sz val="11"/>
        <rFont val="Arial"/>
      </rPr>
      <t>Résidences Condillac B et Marie Reynoard</t>
    </r>
  </si>
  <si>
    <r>
      <rPr>
        <b/>
        <sz val="11"/>
        <rFont val="Arial"/>
      </rPr>
      <t>Simone Veil (CROUS GRENOBLE)</t>
    </r>
  </si>
  <si>
    <r>
      <rPr>
        <b/>
        <sz val="11"/>
        <rFont val="Arial"/>
      </rPr>
      <t>Terralis Pont Carpin</t>
    </r>
  </si>
  <si>
    <r>
      <rPr>
        <b/>
        <sz val="11"/>
        <rFont val="Arial"/>
      </rPr>
      <t>Tom Morel</t>
    </r>
  </si>
  <si>
    <r>
      <rPr>
        <sz val="10"/>
        <rFont val="Arial"/>
      </rPr>
      <t>CROUS LILLE</t>
    </r>
  </si>
  <si>
    <r>
      <rPr>
        <b/>
        <sz val="11"/>
        <rFont val="Arial"/>
      </rPr>
      <t>Albert Camus</t>
    </r>
  </si>
  <si>
    <r>
      <rPr>
        <b/>
        <sz val="11"/>
        <rFont val="Arial"/>
      </rPr>
      <t>Albert Chatelet</t>
    </r>
  </si>
  <si>
    <r>
      <rPr>
        <b/>
        <sz val="11"/>
        <rFont val="Arial"/>
      </rPr>
      <t>Arsenal des Postes</t>
    </r>
  </si>
  <si>
    <r>
      <rPr>
        <b/>
        <sz val="11"/>
        <rFont val="Arial"/>
      </rPr>
      <t>Bachelard</t>
    </r>
  </si>
  <si>
    <r>
      <rPr>
        <b/>
        <sz val="11"/>
        <rFont val="Arial"/>
      </rPr>
      <t>Bas Lievin A</t>
    </r>
  </si>
  <si>
    <r>
      <rPr>
        <b/>
        <sz val="11"/>
        <rFont val="Arial"/>
      </rPr>
      <t>Bas Lievin B</t>
    </r>
  </si>
  <si>
    <r>
      <rPr>
        <b/>
        <sz val="11"/>
        <rFont val="Arial"/>
      </rPr>
      <t>Bethune - Gerard Philippe</t>
    </r>
  </si>
  <si>
    <r>
      <rPr>
        <b/>
        <sz val="11"/>
        <rFont val="Arial"/>
      </rPr>
      <t>Boulevard de l'Ouest</t>
    </r>
  </si>
  <si>
    <r>
      <rPr>
        <b/>
        <sz val="11"/>
        <rFont val="Arial"/>
      </rPr>
      <t>Courmont</t>
    </r>
  </si>
  <si>
    <r>
      <rPr>
        <b/>
        <sz val="11"/>
        <rFont val="Arial"/>
      </rPr>
      <t>Evariste Galois</t>
    </r>
  </si>
  <si>
    <r>
      <rPr>
        <b/>
        <sz val="11"/>
        <rFont val="Arial"/>
      </rPr>
      <t>Famars</t>
    </r>
  </si>
  <si>
    <r>
      <rPr>
        <b/>
        <sz val="11"/>
        <rFont val="Arial"/>
      </rPr>
      <t>Fives</t>
    </r>
  </si>
  <si>
    <r>
      <rPr>
        <b/>
        <sz val="11"/>
        <rFont val="Arial"/>
      </rPr>
      <t>Georges Lefevre</t>
    </r>
  </si>
  <si>
    <r>
      <rPr>
        <b/>
        <sz val="11"/>
        <rFont val="Arial"/>
      </rPr>
      <t>Gustave Ansart 1,2, 3, 4, 5, 6</t>
    </r>
  </si>
  <si>
    <r>
      <rPr>
        <b/>
        <sz val="11"/>
        <rFont val="Arial"/>
      </rPr>
      <t>Gustave Ansart 7</t>
    </r>
  </si>
  <si>
    <r>
      <rPr>
        <b/>
        <sz val="11"/>
        <rFont val="Arial"/>
      </rPr>
      <t>Gustave Eiffel</t>
    </r>
  </si>
  <si>
    <r>
      <rPr>
        <b/>
        <sz val="11"/>
        <rFont val="Arial"/>
      </rPr>
      <t>Hélène Boucher (Lille)</t>
    </r>
  </si>
  <si>
    <r>
      <rPr>
        <b/>
        <sz val="11"/>
        <rFont val="Arial"/>
      </rPr>
      <t>Ilot gare</t>
    </r>
  </si>
  <si>
    <r>
      <rPr>
        <b/>
        <sz val="11"/>
        <rFont val="Arial"/>
      </rPr>
      <t>Jean Mermoz A (Lille)</t>
    </r>
  </si>
  <si>
    <r>
      <rPr>
        <b/>
        <sz val="11"/>
        <rFont val="Arial"/>
      </rPr>
      <t>Jean Mermoz B (Lille)</t>
    </r>
  </si>
  <si>
    <r>
      <rPr>
        <b/>
        <sz val="11"/>
        <rFont val="Arial"/>
      </rPr>
      <t>Jean ZAY - Lille</t>
    </r>
  </si>
  <si>
    <r>
      <rPr>
        <sz val="11"/>
        <rFont val="Arial"/>
      </rPr>
      <t xml:space="preserve">Le 27/07/20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#12142815 ouverte le 27/07/2020 à 18:48
Résultat : Le service est rétabli sur le site Jean Zay
                          suite à la prise en charge de l'incident par nos équipes.
</t>
    </r>
  </si>
  <si>
    <r>
      <rPr>
        <b/>
        <sz val="11"/>
        <rFont val="Arial"/>
      </rPr>
      <t>Jules Mousseron</t>
    </r>
  </si>
  <si>
    <r>
      <rPr>
        <b/>
        <sz val="11"/>
        <rFont val="Arial"/>
      </rPr>
      <t>L'Artois</t>
    </r>
  </si>
  <si>
    <r>
      <rPr>
        <b/>
        <sz val="11"/>
        <rFont val="Arial"/>
      </rPr>
      <t>La Citadelle</t>
    </r>
  </si>
  <si>
    <r>
      <rPr>
        <b/>
        <sz val="11"/>
        <rFont val="Arial"/>
      </rPr>
      <t>Le Corbusier</t>
    </r>
  </si>
  <si>
    <r>
      <rPr>
        <b/>
        <sz val="11"/>
        <rFont val="Arial"/>
      </rPr>
      <t>Les Tertiales A</t>
    </r>
  </si>
  <si>
    <r>
      <rPr>
        <b/>
        <sz val="11"/>
        <rFont val="Arial"/>
      </rPr>
      <t>Les Tertiales B</t>
    </r>
  </si>
  <si>
    <r>
      <rPr>
        <b/>
        <sz val="11"/>
        <rFont val="Arial"/>
      </rPr>
      <t>Les Tertiales C</t>
    </r>
  </si>
  <si>
    <r>
      <rPr>
        <b/>
        <sz val="11"/>
        <rFont val="Arial"/>
      </rPr>
      <t>Les Tilleuls</t>
    </r>
  </si>
  <si>
    <r>
      <rPr>
        <b/>
        <sz val="11"/>
        <rFont val="Arial"/>
      </rPr>
      <t>Maupassant</t>
    </r>
  </si>
  <si>
    <r>
      <rPr>
        <b/>
        <sz val="11"/>
        <rFont val="Arial"/>
      </rPr>
      <t>Moulin parc centre</t>
    </r>
  </si>
  <si>
    <r>
      <rPr>
        <b/>
        <sz val="11"/>
        <rFont val="Arial"/>
      </rPr>
      <t>Pont de bois</t>
    </r>
  </si>
  <si>
    <r>
      <rPr>
        <b/>
        <sz val="11"/>
        <rFont val="Arial"/>
      </rPr>
      <t>Pythagore</t>
    </r>
  </si>
  <si>
    <r>
      <rPr>
        <b/>
        <sz val="11"/>
        <rFont val="Arial"/>
      </rPr>
      <t>Résidence Didier</t>
    </r>
  </si>
  <si>
    <r>
      <rPr>
        <b/>
        <sz val="11"/>
        <rFont val="Arial"/>
      </rPr>
      <t>Residence Evariste Galois 2</t>
    </r>
  </si>
  <si>
    <r>
      <rPr>
        <b/>
        <sz val="11"/>
        <rFont val="Arial"/>
      </rPr>
      <t>Résidence Liévin</t>
    </r>
  </si>
  <si>
    <r>
      <rPr>
        <b/>
        <sz val="11"/>
        <rFont val="Arial"/>
      </rPr>
      <t>Résidence universitaire de Lens</t>
    </r>
  </si>
  <si>
    <r>
      <rPr>
        <b/>
        <sz val="11"/>
        <rFont val="Arial"/>
      </rPr>
      <t>Robespierre</t>
    </r>
  </si>
  <si>
    <r>
      <rPr>
        <b/>
        <sz val="11"/>
        <rFont val="Arial"/>
      </rPr>
      <t>Saint Roch - Bleriot</t>
    </r>
  </si>
  <si>
    <r>
      <rPr>
        <b/>
        <sz val="11"/>
        <rFont val="Arial"/>
      </rPr>
      <t>Sainte Barbe</t>
    </r>
  </si>
  <si>
    <r>
      <rPr>
        <b/>
        <sz val="11"/>
        <rFont val="Arial"/>
      </rPr>
      <t>Templiers</t>
    </r>
  </si>
  <si>
    <r>
      <rPr>
        <b/>
        <sz val="11"/>
        <rFont val="Arial"/>
      </rPr>
      <t>Triolo A-B-C</t>
    </r>
  </si>
  <si>
    <r>
      <rPr>
        <sz val="10"/>
        <rFont val="Arial"/>
      </rPr>
      <t>CROUS LIMOGES</t>
    </r>
  </si>
  <si>
    <r>
      <rPr>
        <b/>
        <sz val="11"/>
        <rFont val="Arial"/>
      </rPr>
      <t>Beaublanc</t>
    </r>
  </si>
  <si>
    <r>
      <rPr>
        <b/>
        <sz val="11"/>
        <rFont val="Arial"/>
      </rPr>
      <t>Brive</t>
    </r>
  </si>
  <si>
    <r>
      <rPr>
        <b/>
        <sz val="11"/>
        <rFont val="Arial"/>
      </rPr>
      <t>Camille Guérin et les hauts de Venteaux</t>
    </r>
  </si>
  <si>
    <r>
      <rPr>
        <b/>
        <sz val="11"/>
        <rFont val="Arial"/>
      </rPr>
      <t>Cité universitaire La Borie</t>
    </r>
  </si>
  <si>
    <r>
      <rPr>
        <b/>
        <sz val="11"/>
        <rFont val="Arial"/>
      </rPr>
      <t>Jacobins</t>
    </r>
  </si>
  <si>
    <r>
      <rPr>
        <b/>
        <sz val="11"/>
        <rFont val="Arial"/>
      </rPr>
      <t>L'Aurence A</t>
    </r>
  </si>
  <si>
    <r>
      <rPr>
        <b/>
        <sz val="11"/>
        <rFont val="Arial"/>
      </rPr>
      <t>L'Aurence B</t>
    </r>
  </si>
  <si>
    <r>
      <rPr>
        <b/>
        <sz val="11"/>
        <rFont val="Arial"/>
      </rPr>
      <t>L'Aurence C</t>
    </r>
  </si>
  <si>
    <r>
      <rPr>
        <b/>
        <sz val="11"/>
        <rFont val="Arial"/>
      </rPr>
      <t>residence Ester</t>
    </r>
  </si>
  <si>
    <r>
      <rPr>
        <sz val="10"/>
        <rFont val="Arial"/>
      </rPr>
      <t>CROUS LYON</t>
    </r>
  </si>
  <si>
    <r>
      <rPr>
        <b/>
        <sz val="11"/>
        <rFont val="Arial"/>
      </rPr>
      <t>Aimé Cesaire</t>
    </r>
  </si>
  <si>
    <r>
      <rPr>
        <b/>
        <sz val="11"/>
        <rFont val="Arial"/>
      </rPr>
      <t>Allix Arche Agripa</t>
    </r>
  </si>
  <si>
    <r>
      <rPr>
        <b/>
        <sz val="11"/>
        <rFont val="Arial"/>
      </rPr>
      <t>Allix Bat K</t>
    </r>
  </si>
  <si>
    <r>
      <rPr>
        <b/>
        <sz val="11"/>
        <rFont val="Arial"/>
      </rPr>
      <t>Allix Bât L</t>
    </r>
  </si>
  <si>
    <r>
      <rPr>
        <b/>
        <sz val="11"/>
        <rFont val="Arial"/>
      </rPr>
      <t>Allix D</t>
    </r>
  </si>
  <si>
    <r>
      <rPr>
        <b/>
        <sz val="11"/>
        <rFont val="Arial"/>
      </rPr>
      <t>Allix E</t>
    </r>
  </si>
  <si>
    <r>
      <rPr>
        <b/>
        <sz val="11"/>
        <rFont val="Arial"/>
      </rPr>
      <t>Allix F</t>
    </r>
  </si>
  <si>
    <r>
      <rPr>
        <b/>
        <sz val="11"/>
        <rFont val="Arial"/>
      </rPr>
      <t>Allix Fort Sainte-Irénée</t>
    </r>
  </si>
  <si>
    <r>
      <rPr>
        <b/>
        <sz val="11"/>
        <rFont val="Arial"/>
      </rPr>
      <t>Allix G</t>
    </r>
  </si>
  <si>
    <r>
      <rPr>
        <b/>
        <sz val="11"/>
        <rFont val="Arial"/>
      </rPr>
      <t>Allix H</t>
    </r>
  </si>
  <si>
    <r>
      <rPr>
        <b/>
        <sz val="11"/>
        <rFont val="Arial"/>
      </rPr>
      <t>Altheas</t>
    </r>
  </si>
  <si>
    <r>
      <rPr>
        <b/>
        <sz val="11"/>
        <rFont val="Arial"/>
      </rPr>
      <t>Benjamin Delessert</t>
    </r>
  </si>
  <si>
    <r>
      <rPr>
        <b/>
        <sz val="11"/>
        <rFont val="Arial"/>
      </rPr>
      <t>Bourg en Bresse Crous</t>
    </r>
  </si>
  <si>
    <r>
      <rPr>
        <b/>
        <sz val="11"/>
        <rFont val="Arial"/>
      </rPr>
      <t>Bugeaud</t>
    </r>
  </si>
  <si>
    <r>
      <rPr>
        <b/>
        <sz val="11"/>
        <rFont val="Arial"/>
      </rPr>
      <t>Cotonne</t>
    </r>
  </si>
  <si>
    <r>
      <rPr>
        <b/>
        <sz val="11"/>
        <rFont val="Arial"/>
      </rPr>
      <t>Croix du Sud</t>
    </r>
  </si>
  <si>
    <r>
      <rPr>
        <b/>
        <sz val="11"/>
        <rFont val="Arial"/>
      </rPr>
      <t>Einstein</t>
    </r>
  </si>
  <si>
    <r>
      <rPr>
        <sz val="11"/>
        <rFont val="Arial"/>
      </rPr>
      <t>Le 27/07/20 / responsabilité SmartCampus / Site injoignable / durée  : 40.0 heure(s) : Ligne(s) ADSL hors service
Diagnostic : Une ou plusieurs lignes ADSL sont hors service.
Périmètre de l'incident : l’ensemble du site.
Impact de l'incident : dégradation de la qualité de service
Le site a-t-il été informée? Fibre HS 
Résultat : SFR + redémarrage firewall</t>
    </r>
  </si>
  <si>
    <r>
      <rPr>
        <b/>
        <sz val="11"/>
        <rFont val="Arial"/>
      </rPr>
      <t>Garibaldi Lyon</t>
    </r>
  </si>
  <si>
    <r>
      <rPr>
        <b/>
        <sz val="11"/>
        <rFont val="Arial"/>
      </rPr>
      <t>Jacques Cavalier</t>
    </r>
  </si>
  <si>
    <r>
      <rPr>
        <b/>
        <sz val="11"/>
        <rFont val="Arial"/>
      </rPr>
      <t>Jaurés</t>
    </r>
  </si>
  <si>
    <r>
      <rPr>
        <b/>
        <sz val="11"/>
        <rFont val="Arial"/>
      </rPr>
      <t>Jussieu B</t>
    </r>
  </si>
  <si>
    <r>
      <rPr>
        <b/>
        <sz val="11"/>
        <rFont val="Arial"/>
      </rPr>
      <t>Jussieu C</t>
    </r>
  </si>
  <si>
    <r>
      <rPr>
        <b/>
        <sz val="11"/>
        <rFont val="Arial"/>
      </rPr>
      <t>Jussieu D</t>
    </r>
  </si>
  <si>
    <r>
      <rPr>
        <b/>
        <sz val="11"/>
        <rFont val="Arial"/>
      </rPr>
      <t>Jussieu E</t>
    </r>
  </si>
  <si>
    <r>
      <rPr>
        <b/>
        <sz val="11"/>
        <rFont val="Arial"/>
      </rPr>
      <t>Jussieu F</t>
    </r>
  </si>
  <si>
    <r>
      <rPr>
        <b/>
        <sz val="11"/>
        <rFont val="Arial"/>
      </rPr>
      <t>Jussieu Studios</t>
    </r>
  </si>
  <si>
    <r>
      <rPr>
        <b/>
        <sz val="11"/>
        <rFont val="Arial"/>
      </rPr>
      <t>La Duchere</t>
    </r>
  </si>
  <si>
    <r>
      <rPr>
        <b/>
        <sz val="11"/>
        <rFont val="Arial"/>
      </rPr>
      <t>La Métare</t>
    </r>
  </si>
  <si>
    <r>
      <rPr>
        <b/>
        <sz val="11"/>
        <rFont val="Arial"/>
      </rPr>
      <t>Les Antonins</t>
    </r>
  </si>
  <si>
    <r>
      <rPr>
        <b/>
        <sz val="11"/>
        <rFont val="Arial"/>
      </rPr>
      <t>Les Quais</t>
    </r>
  </si>
  <si>
    <r>
      <rPr>
        <b/>
        <sz val="11"/>
        <rFont val="Arial"/>
      </rPr>
      <t>Lirondelle</t>
    </r>
  </si>
  <si>
    <r>
      <rPr>
        <b/>
        <sz val="11"/>
        <rFont val="Arial"/>
      </rPr>
      <t>Madeleine Lyon</t>
    </r>
  </si>
  <si>
    <r>
      <rPr>
        <b/>
        <sz val="11"/>
        <rFont val="Arial"/>
      </rPr>
      <t>Maison des Arts CROUS</t>
    </r>
  </si>
  <si>
    <r>
      <rPr>
        <b/>
        <sz val="11"/>
        <rFont val="Arial"/>
      </rPr>
      <t>Mermoz</t>
    </r>
  </si>
  <si>
    <r>
      <rPr>
        <b/>
        <sz val="11"/>
        <rFont val="Arial"/>
      </rPr>
      <t>Mermoz A</t>
    </r>
  </si>
  <si>
    <r>
      <rPr>
        <b/>
        <sz val="11"/>
        <rFont val="Arial"/>
      </rPr>
      <t>Mermoz B</t>
    </r>
  </si>
  <si>
    <r>
      <rPr>
        <b/>
        <sz val="11"/>
        <rFont val="Arial"/>
      </rPr>
      <t>Mermoz E</t>
    </r>
  </si>
  <si>
    <r>
      <rPr>
        <b/>
        <sz val="11"/>
        <rFont val="Arial"/>
      </rPr>
      <t>Meygret</t>
    </r>
  </si>
  <si>
    <r>
      <rPr>
        <b/>
        <sz val="11"/>
        <rFont val="Arial"/>
      </rPr>
      <t>Monod</t>
    </r>
  </si>
  <si>
    <r>
      <rPr>
        <b/>
        <sz val="11"/>
        <rFont val="Arial"/>
      </rPr>
      <t>Paradin</t>
    </r>
  </si>
  <si>
    <r>
      <rPr>
        <b/>
        <sz val="11"/>
        <rFont val="Arial"/>
      </rPr>
      <t>Parc Blandan</t>
    </r>
  </si>
  <si>
    <r>
      <rPr>
        <b/>
        <sz val="11"/>
        <rFont val="Arial"/>
      </rPr>
      <t>Paul Bert</t>
    </r>
  </si>
  <si>
    <r>
      <rPr>
        <b/>
        <sz val="11"/>
        <rFont val="Arial"/>
      </rPr>
      <t>Puvis</t>
    </r>
  </si>
  <si>
    <r>
      <rPr>
        <b/>
        <sz val="11"/>
        <rFont val="Arial"/>
      </rPr>
      <t>Résidence Chavanelle</t>
    </r>
  </si>
  <si>
    <r>
      <rPr>
        <b/>
        <sz val="11"/>
        <rFont val="Arial"/>
      </rPr>
      <t>Résidence Jussieu Archimède</t>
    </r>
  </si>
  <si>
    <r>
      <rPr>
        <b/>
        <sz val="11"/>
        <rFont val="Arial"/>
      </rPr>
      <t>Résidence Les Girondins</t>
    </r>
  </si>
  <si>
    <r>
      <rPr>
        <b/>
        <sz val="11"/>
        <rFont val="Arial"/>
      </rPr>
      <t>Résidence Philomène Magnin</t>
    </r>
  </si>
  <si>
    <r>
      <rPr>
        <sz val="11"/>
        <rFont val="Arial"/>
      </rPr>
      <t xml:space="preserve">Le 28/07/20 / responsabilité SmartCampus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#12145516 ouverte le 28/07/2020 à 04:04
Résultat : Le service est rétabli sur le site Résidence Philomène Magnin
                          suite à la prise en charge de l'incident par nos équipes.
</t>
    </r>
  </si>
  <si>
    <r>
      <rPr>
        <b/>
        <sz val="11"/>
        <rFont val="Arial"/>
      </rPr>
      <t>Roanne Crous</t>
    </r>
  </si>
  <si>
    <r>
      <rPr>
        <sz val="11"/>
        <rFont val="Arial"/>
      </rPr>
      <t>Le 29/07/20 / responsabilité SmartCampus / Fibre opérateur hors service / durée  : 2.0 heure(s) : Fibre(s) opérateur hors service
Diagnostic : Une ou plusieurs fibres opérateur sont hors service
Périmètre de l'incident : l’ensemble du site.
Impact de l'incident : coupure du service
Le site a-t-il été informée? oui 
Résultat : Site remonté, problème inconnu</t>
    </r>
  </si>
  <si>
    <r>
      <rPr>
        <b/>
        <sz val="11"/>
        <rFont val="Arial"/>
      </rPr>
      <t>Trefilerie</t>
    </r>
  </si>
  <si>
    <r>
      <rPr>
        <b/>
        <sz val="11"/>
        <rFont val="Arial"/>
      </rPr>
      <t>Voltaire Lyon</t>
    </r>
  </si>
  <si>
    <r>
      <rPr>
        <sz val="10"/>
        <rFont val="Arial"/>
      </rPr>
      <t>CROUS MONTPELLIER</t>
    </r>
  </si>
  <si>
    <r>
      <rPr>
        <b/>
        <sz val="11"/>
        <rFont val="Arial"/>
      </rPr>
      <t>Agropolis K-J</t>
    </r>
  </si>
  <si>
    <r>
      <rPr>
        <b/>
        <sz val="11"/>
        <rFont val="Arial"/>
      </rPr>
      <t>Alain Savary bât A.</t>
    </r>
  </si>
  <si>
    <r>
      <rPr>
        <b/>
        <sz val="11"/>
        <rFont val="Arial"/>
      </rPr>
      <t>Alain Savary bât. B à G</t>
    </r>
  </si>
  <si>
    <r>
      <rPr>
        <b/>
        <sz val="11"/>
        <rFont val="Arial"/>
      </rPr>
      <t>Alexandrie B</t>
    </r>
  </si>
  <si>
    <r>
      <rPr>
        <b/>
        <sz val="11"/>
        <rFont val="Arial"/>
      </rPr>
      <t>Boutonnet A</t>
    </r>
  </si>
  <si>
    <r>
      <rPr>
        <b/>
        <sz val="11"/>
        <rFont val="Arial"/>
      </rPr>
      <t>Boutonnet B</t>
    </r>
  </si>
  <si>
    <r>
      <rPr>
        <b/>
        <sz val="11"/>
        <rFont val="Arial"/>
      </rPr>
      <t>Boutonnet C + HALL + SALLE RÉUNION</t>
    </r>
  </si>
  <si>
    <r>
      <rPr>
        <b/>
        <sz val="11"/>
        <rFont val="Arial"/>
      </rPr>
      <t>Boutonnet D</t>
    </r>
  </si>
  <si>
    <r>
      <rPr>
        <b/>
        <sz val="11"/>
        <rFont val="Arial"/>
      </rPr>
      <t>Boutonnet E</t>
    </r>
  </si>
  <si>
    <r>
      <rPr>
        <b/>
        <sz val="11"/>
        <rFont val="Arial"/>
      </rPr>
      <t>Boutonnet F</t>
    </r>
  </si>
  <si>
    <r>
      <rPr>
        <b/>
        <sz val="11"/>
        <rFont val="Arial"/>
      </rPr>
      <t>Boutonnet G</t>
    </r>
  </si>
  <si>
    <r>
      <rPr>
        <b/>
        <sz val="11"/>
        <rFont val="Arial"/>
      </rPr>
      <t>Brasserie Boutonnet</t>
    </r>
  </si>
  <si>
    <r>
      <rPr>
        <b/>
        <sz val="11"/>
        <rFont val="Arial"/>
      </rPr>
      <t>Canigou A</t>
    </r>
  </si>
  <si>
    <r>
      <rPr>
        <b/>
        <sz val="11"/>
        <rFont val="Arial"/>
      </rPr>
      <t>Canigou B</t>
    </r>
  </si>
  <si>
    <r>
      <rPr>
        <b/>
        <sz val="11"/>
        <rFont val="Arial"/>
      </rPr>
      <t>Canigou C</t>
    </r>
  </si>
  <si>
    <r>
      <rPr>
        <b/>
        <sz val="11"/>
        <rFont val="Arial"/>
      </rPr>
      <t>Canigou D</t>
    </r>
  </si>
  <si>
    <r>
      <rPr>
        <b/>
        <sz val="11"/>
        <rFont val="Arial"/>
      </rPr>
      <t>Canigou E</t>
    </r>
  </si>
  <si>
    <r>
      <rPr>
        <b/>
        <sz val="11"/>
        <rFont val="Arial"/>
      </rPr>
      <t>Canigou F</t>
    </r>
  </si>
  <si>
    <r>
      <rPr>
        <b/>
        <sz val="11"/>
        <rFont val="Arial"/>
      </rPr>
      <t>Clerisseau</t>
    </r>
  </si>
  <si>
    <r>
      <rPr>
        <b/>
        <sz val="11"/>
        <rFont val="Arial"/>
      </rPr>
      <t>Colombière 2 hors cité U</t>
    </r>
  </si>
  <si>
    <r>
      <rPr>
        <b/>
        <sz val="11"/>
        <rFont val="Arial"/>
      </rPr>
      <t>Colombieres 1</t>
    </r>
  </si>
  <si>
    <r>
      <rPr>
        <b/>
        <sz val="11"/>
        <rFont val="Arial"/>
      </rPr>
      <t>Colombieres 2</t>
    </r>
  </si>
  <si>
    <r>
      <rPr>
        <b/>
        <sz val="11"/>
        <rFont val="Arial"/>
      </rPr>
      <t>Colombieres 3</t>
    </r>
  </si>
  <si>
    <r>
      <rPr>
        <b/>
        <sz val="11"/>
        <rFont val="Arial"/>
      </rPr>
      <t>Colombieres 4</t>
    </r>
  </si>
  <si>
    <r>
      <rPr>
        <b/>
        <sz val="11"/>
        <rFont val="Arial"/>
      </rPr>
      <t>Colombieres 5</t>
    </r>
  </si>
  <si>
    <r>
      <rPr>
        <b/>
        <sz val="11"/>
        <rFont val="Arial"/>
      </rPr>
      <t>Colombieres 6</t>
    </r>
  </si>
  <si>
    <r>
      <rPr>
        <b/>
        <sz val="11"/>
        <rFont val="Arial"/>
      </rPr>
      <t>Colombieres 7</t>
    </r>
  </si>
  <si>
    <r>
      <rPr>
        <b/>
        <sz val="11"/>
        <rFont val="Arial"/>
      </rPr>
      <t>Colonel Marchand</t>
    </r>
  </si>
  <si>
    <r>
      <rPr>
        <b/>
        <sz val="11"/>
        <rFont val="Arial"/>
      </rPr>
      <t>Euromedecine</t>
    </r>
  </si>
  <si>
    <r>
      <rPr>
        <b/>
        <sz val="11"/>
        <rFont val="Arial"/>
      </rPr>
      <t>Georges Besse A</t>
    </r>
  </si>
  <si>
    <r>
      <rPr>
        <b/>
        <sz val="11"/>
        <rFont val="Arial"/>
      </rPr>
      <t>Hoche</t>
    </r>
  </si>
  <si>
    <r>
      <rPr>
        <b/>
        <sz val="11"/>
        <rFont val="Arial"/>
      </rPr>
      <t>Immeuble Baudin</t>
    </r>
  </si>
  <si>
    <r>
      <rPr>
        <b/>
        <sz val="11"/>
        <rFont val="Arial"/>
      </rPr>
      <t>La Gralla</t>
    </r>
  </si>
  <si>
    <r>
      <rPr>
        <b/>
        <sz val="11"/>
        <rFont val="Arial"/>
      </rPr>
      <t>La Lyre</t>
    </r>
  </si>
  <si>
    <r>
      <rPr>
        <b/>
        <sz val="11"/>
        <rFont val="Arial"/>
      </rPr>
      <t>La Panacée - Cité des Artistes</t>
    </r>
  </si>
  <si>
    <r>
      <rPr>
        <b/>
        <sz val="11"/>
        <rFont val="Arial"/>
      </rPr>
      <t>Lattes</t>
    </r>
  </si>
  <si>
    <r>
      <rPr>
        <b/>
        <sz val="11"/>
        <rFont val="Arial"/>
      </rPr>
      <t>Le Parc - Crous Montpellier</t>
    </r>
  </si>
  <si>
    <r>
      <rPr>
        <b/>
        <sz val="11"/>
        <rFont val="Arial"/>
      </rPr>
      <t>Les Arceaux</t>
    </r>
  </si>
  <si>
    <r>
      <rPr>
        <b/>
        <sz val="11"/>
        <rFont val="Arial"/>
      </rPr>
      <t>Les palmes</t>
    </r>
  </si>
  <si>
    <r>
      <rPr>
        <b/>
        <sz val="11"/>
        <rFont val="Arial"/>
      </rPr>
      <t>Mar I Sol</t>
    </r>
  </si>
  <si>
    <r>
      <rPr>
        <b/>
        <sz val="11"/>
        <rFont val="Arial"/>
      </rPr>
      <t>Matisse A</t>
    </r>
  </si>
  <si>
    <r>
      <rPr>
        <b/>
        <sz val="11"/>
        <rFont val="Arial"/>
      </rPr>
      <t>Matisse B</t>
    </r>
  </si>
  <si>
    <r>
      <rPr>
        <b/>
        <sz val="11"/>
        <rFont val="Arial"/>
      </rPr>
      <t>Minerve</t>
    </r>
  </si>
  <si>
    <r>
      <rPr>
        <b/>
        <sz val="11"/>
        <rFont val="Arial"/>
      </rPr>
      <t>Moulin à Vent</t>
    </r>
  </si>
  <si>
    <r>
      <rPr>
        <b/>
        <sz val="11"/>
        <rFont val="Arial"/>
      </rPr>
      <t>Moulin à Vent A</t>
    </r>
  </si>
  <si>
    <r>
      <rPr>
        <b/>
        <sz val="11"/>
        <rFont val="Arial"/>
      </rPr>
      <t>Moulin à Vent D</t>
    </r>
  </si>
  <si>
    <r>
      <rPr>
        <b/>
        <sz val="11"/>
        <rFont val="Arial"/>
      </rPr>
      <t>Moulin à Vent E</t>
    </r>
  </si>
  <si>
    <r>
      <rPr>
        <b/>
        <sz val="11"/>
        <rFont val="Arial"/>
      </rPr>
      <t>Occitanie</t>
    </r>
  </si>
  <si>
    <r>
      <rPr>
        <b/>
        <sz val="11"/>
        <rFont val="Arial"/>
      </rPr>
      <t>Olympique Montpellier 76</t>
    </r>
  </si>
  <si>
    <r>
      <rPr>
        <b/>
        <sz val="11"/>
        <rFont val="Arial"/>
      </rPr>
      <t>Persée</t>
    </r>
  </si>
  <si>
    <r>
      <rPr>
        <b/>
        <sz val="11"/>
        <rFont val="Arial"/>
      </rPr>
      <t>Pous de La Sers</t>
    </r>
  </si>
  <si>
    <r>
      <rPr>
        <b/>
        <sz val="11"/>
        <rFont val="Arial"/>
      </rPr>
      <t>Primavera</t>
    </r>
  </si>
  <si>
    <r>
      <rPr>
        <b/>
        <sz val="11"/>
        <rFont val="Arial"/>
      </rPr>
      <t>RESTAURANT UNIVERSITAIRE PERPIGNAN</t>
    </r>
  </si>
  <si>
    <r>
      <rPr>
        <b/>
        <sz val="11"/>
        <rFont val="Arial"/>
      </rPr>
      <t>Restaurant Universitaire Saint Césaire</t>
    </r>
  </si>
  <si>
    <r>
      <rPr>
        <b/>
        <sz val="11"/>
        <rFont val="Arial"/>
      </rPr>
      <t>Restaurant universitaire Vert-bois</t>
    </r>
  </si>
  <si>
    <r>
      <rPr>
        <b/>
        <sz val="11"/>
        <rFont val="Arial"/>
      </rPr>
      <t>SUD ALTERNANCE</t>
    </r>
  </si>
  <si>
    <r>
      <rPr>
        <b/>
        <sz val="11"/>
        <rFont val="Arial"/>
      </rPr>
      <t>Tour Magne</t>
    </r>
  </si>
  <si>
    <r>
      <rPr>
        <b/>
        <sz val="11"/>
        <rFont val="Arial"/>
      </rPr>
      <t>Tramuntana</t>
    </r>
  </si>
  <si>
    <r>
      <rPr>
        <b/>
        <sz val="11"/>
        <rFont val="Arial"/>
      </rPr>
      <t>Triolet (residence)</t>
    </r>
  </si>
  <si>
    <r>
      <rPr>
        <b/>
        <sz val="11"/>
        <rFont val="Arial"/>
      </rPr>
      <t>TRIOLET 2 A-B-C</t>
    </r>
  </si>
  <si>
    <r>
      <rPr>
        <b/>
        <sz val="11"/>
        <rFont val="Arial"/>
      </rPr>
      <t>Triolet A</t>
    </r>
  </si>
  <si>
    <r>
      <rPr>
        <b/>
        <sz val="11"/>
        <rFont val="Arial"/>
      </rPr>
      <t>Triolet B</t>
    </r>
  </si>
  <si>
    <r>
      <rPr>
        <b/>
        <sz val="11"/>
        <rFont val="Arial"/>
      </rPr>
      <t>Triolet C</t>
    </r>
  </si>
  <si>
    <r>
      <rPr>
        <b/>
        <sz val="11"/>
        <rFont val="Arial"/>
      </rPr>
      <t>Triolet D</t>
    </r>
  </si>
  <si>
    <r>
      <rPr>
        <b/>
        <sz val="11"/>
        <rFont val="Arial"/>
      </rPr>
      <t>Triolet E</t>
    </r>
  </si>
  <si>
    <r>
      <rPr>
        <b/>
        <sz val="11"/>
        <rFont val="Arial"/>
      </rPr>
      <t>Triolet F</t>
    </r>
  </si>
  <si>
    <r>
      <rPr>
        <b/>
        <sz val="11"/>
        <rFont val="Arial"/>
      </rPr>
      <t>Triolet Fédérateur / Restaurant Universitaire Triolet</t>
    </r>
  </si>
  <si>
    <r>
      <rPr>
        <b/>
        <sz val="11"/>
        <rFont val="Arial"/>
      </rPr>
      <t>Triolet G</t>
    </r>
  </si>
  <si>
    <r>
      <rPr>
        <b/>
        <sz val="11"/>
        <rFont val="Arial"/>
      </rPr>
      <t>Triolet H</t>
    </r>
  </si>
  <si>
    <r>
      <rPr>
        <b/>
        <sz val="11"/>
        <rFont val="Arial"/>
      </rPr>
      <t>Triolet I</t>
    </r>
  </si>
  <si>
    <r>
      <rPr>
        <b/>
        <sz val="11"/>
        <rFont val="Arial"/>
      </rPr>
      <t>Vert Bois (Cité U) A</t>
    </r>
  </si>
  <si>
    <r>
      <rPr>
        <b/>
        <sz val="11"/>
        <rFont val="Arial"/>
      </rPr>
      <t>Vert Bois (Cité U) ADMINISTRATION</t>
    </r>
  </si>
  <si>
    <r>
      <rPr>
        <b/>
        <sz val="11"/>
        <rFont val="Arial"/>
      </rPr>
      <t>Vert Bois (Cité U) B</t>
    </r>
  </si>
  <si>
    <r>
      <rPr>
        <b/>
        <sz val="11"/>
        <rFont val="Arial"/>
      </rPr>
      <t>Vert Bois (Cité U) C</t>
    </r>
  </si>
  <si>
    <r>
      <rPr>
        <b/>
        <sz val="11"/>
        <rFont val="Arial"/>
      </rPr>
      <t>Vert Bois (Cité U) D</t>
    </r>
  </si>
  <si>
    <r>
      <rPr>
        <b/>
        <sz val="11"/>
        <rFont val="Arial"/>
      </rPr>
      <t>Vert Bois (Cité U) E</t>
    </r>
  </si>
  <si>
    <r>
      <rPr>
        <b/>
        <sz val="11"/>
        <rFont val="Arial"/>
      </rPr>
      <t>Vert Bois (Cité U) F</t>
    </r>
  </si>
  <si>
    <r>
      <rPr>
        <b/>
        <sz val="11"/>
        <rFont val="Arial"/>
      </rPr>
      <t>Vert Bois (Cité U) G</t>
    </r>
  </si>
  <si>
    <r>
      <rPr>
        <b/>
        <sz val="11"/>
        <rFont val="Arial"/>
      </rPr>
      <t>Vert Bois (residence) 10 (MER)</t>
    </r>
  </si>
  <si>
    <r>
      <rPr>
        <b/>
        <sz val="11"/>
        <rFont val="Arial"/>
      </rPr>
      <t>VEYRASSI</t>
    </r>
  </si>
  <si>
    <r>
      <rPr>
        <b/>
        <sz val="11"/>
        <rFont val="Arial"/>
      </rPr>
      <t>Voie Domitienne 1</t>
    </r>
  </si>
  <si>
    <r>
      <rPr>
        <sz val="11"/>
        <rFont val="Arial"/>
      </rPr>
      <t xml:space="preserve">Le 27/07/20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#12141881 ouverte le 27/07/2020 à 15:38
Résultat : Le service est rétabli sur le site Voie Domitienne
                          suite à la prise en charge de l'incident par nos équipes.
</t>
    </r>
  </si>
  <si>
    <r>
      <rPr>
        <b/>
        <sz val="11"/>
        <rFont val="Arial"/>
      </rPr>
      <t>Voie Domitienne 2</t>
    </r>
  </si>
  <si>
    <r>
      <rPr>
        <b/>
        <sz val="11"/>
        <rFont val="Arial"/>
      </rPr>
      <t>Voie Domitienne 3</t>
    </r>
  </si>
  <si>
    <r>
      <rPr>
        <b/>
        <sz val="11"/>
        <rFont val="Arial"/>
      </rPr>
      <t>Voie Domitienne 4</t>
    </r>
  </si>
  <si>
    <r>
      <rPr>
        <b/>
        <sz val="11"/>
        <rFont val="Arial"/>
      </rPr>
      <t>Voie Domitienne 5</t>
    </r>
  </si>
  <si>
    <r>
      <rPr>
        <b/>
        <sz val="11"/>
        <rFont val="Arial"/>
      </rPr>
      <t>Voie Domitienne 6</t>
    </r>
  </si>
  <si>
    <r>
      <rPr>
        <b/>
        <sz val="11"/>
        <rFont val="Arial"/>
      </rPr>
      <t>Voie Domitienne 7</t>
    </r>
  </si>
  <si>
    <r>
      <rPr>
        <b/>
        <sz val="11"/>
        <rFont val="Arial"/>
      </rPr>
      <t>Voie Domitienne 8</t>
    </r>
  </si>
  <si>
    <r>
      <rPr>
        <b/>
        <sz val="11"/>
        <rFont val="Arial"/>
      </rPr>
      <t>Voie Domitienne ADMINISTRATION</t>
    </r>
  </si>
  <si>
    <r>
      <rPr>
        <b/>
        <sz val="11"/>
        <rFont val="Arial"/>
      </rPr>
      <t>Wilson</t>
    </r>
  </si>
  <si>
    <r>
      <rPr>
        <sz val="10"/>
        <rFont val="Arial"/>
      </rPr>
      <t>CROUS NANCY METZ</t>
    </r>
  </si>
  <si>
    <r>
      <rPr>
        <b/>
        <sz val="11"/>
        <rFont val="Arial"/>
      </rPr>
      <t>Douaumont</t>
    </r>
  </si>
  <si>
    <r>
      <rPr>
        <sz val="10"/>
        <rFont val="Arial"/>
      </rPr>
      <t>CROUS NANTES</t>
    </r>
  </si>
  <si>
    <r>
      <rPr>
        <b/>
        <sz val="11"/>
        <rFont val="Arial"/>
      </rPr>
      <t>Alpha City</t>
    </r>
  </si>
  <si>
    <r>
      <rPr>
        <b/>
        <sz val="11"/>
        <rFont val="Arial"/>
      </rPr>
      <t>Berlioz A</t>
    </r>
  </si>
  <si>
    <r>
      <rPr>
        <b/>
        <sz val="11"/>
        <rFont val="Arial"/>
      </rPr>
      <t>Berlioz B</t>
    </r>
  </si>
  <si>
    <r>
      <rPr>
        <b/>
        <sz val="11"/>
        <rFont val="Arial"/>
      </rPr>
      <t>Celestin Port</t>
    </r>
  </si>
  <si>
    <r>
      <rPr>
        <b/>
        <sz val="11"/>
        <rFont val="Arial"/>
      </rPr>
      <t>Cité BELLE BEILLE</t>
    </r>
  </si>
  <si>
    <r>
      <rPr>
        <b/>
        <sz val="11"/>
        <rFont val="Arial"/>
      </rPr>
      <t>Cité Bourgonnier</t>
    </r>
  </si>
  <si>
    <r>
      <rPr>
        <b/>
        <sz val="11"/>
        <rFont val="Arial"/>
      </rPr>
      <t>Cité CASTERNEAU</t>
    </r>
  </si>
  <si>
    <r>
      <rPr>
        <b/>
        <sz val="11"/>
        <rFont val="Arial"/>
      </rPr>
      <t>Cité CHANZY</t>
    </r>
  </si>
  <si>
    <r>
      <rPr>
        <b/>
        <sz val="11"/>
        <rFont val="Arial"/>
      </rPr>
      <t>Cité COUFFON- PAVOT</t>
    </r>
  </si>
  <si>
    <r>
      <rPr>
        <b/>
        <sz val="11"/>
        <rFont val="Arial"/>
      </rPr>
      <t>Cité Frescheblanc Bat A</t>
    </r>
  </si>
  <si>
    <r>
      <rPr>
        <b/>
        <sz val="11"/>
        <rFont val="Arial"/>
      </rPr>
      <t>Cité HEINLEX</t>
    </r>
  </si>
  <si>
    <r>
      <rPr>
        <b/>
        <sz val="11"/>
        <rFont val="Arial"/>
      </rPr>
      <t>Cité La Bourgeonniere</t>
    </r>
  </si>
  <si>
    <r>
      <rPr>
        <b/>
        <sz val="11"/>
        <rFont val="Arial"/>
      </rPr>
      <t>Cité LAKANAL</t>
    </r>
  </si>
  <si>
    <r>
      <rPr>
        <b/>
        <sz val="11"/>
        <rFont val="Arial"/>
      </rPr>
      <t>Cité Launay Violette</t>
    </r>
  </si>
  <si>
    <r>
      <rPr>
        <b/>
        <sz val="11"/>
        <rFont val="Arial"/>
      </rPr>
      <t>Cité VAUROUZE</t>
    </r>
  </si>
  <si>
    <r>
      <rPr>
        <b/>
        <sz val="11"/>
        <rFont val="Arial"/>
      </rPr>
      <t>Dauversiere 2</t>
    </r>
  </si>
  <si>
    <r>
      <rPr>
        <b/>
        <sz val="11"/>
        <rFont val="Arial"/>
      </rPr>
      <t>Flora Tristan B</t>
    </r>
  </si>
  <si>
    <r>
      <rPr>
        <b/>
        <sz val="11"/>
        <rFont val="Arial"/>
      </rPr>
      <t>La Simbrandière Bat principal</t>
    </r>
  </si>
  <si>
    <r>
      <rPr>
        <b/>
        <sz val="11"/>
        <rFont val="Arial"/>
      </rPr>
      <t>Leonard de Vinci</t>
    </r>
  </si>
  <si>
    <r>
      <rPr>
        <b/>
        <sz val="11"/>
        <rFont val="Arial"/>
      </rPr>
      <t>Olympe de gouges (CROUS NANTES)</t>
    </r>
  </si>
  <si>
    <r>
      <rPr>
        <b/>
        <sz val="11"/>
        <rFont val="Arial"/>
      </rPr>
      <t>Résidence Alice MILLIAT</t>
    </r>
  </si>
  <si>
    <r>
      <rPr>
        <b/>
        <sz val="11"/>
        <rFont val="Arial"/>
      </rPr>
      <t>Résidence BARTHOLDI</t>
    </r>
  </si>
  <si>
    <r>
      <rPr>
        <b/>
        <sz val="11"/>
        <rFont val="Arial"/>
      </rPr>
      <t>Résidence CORBILO</t>
    </r>
  </si>
  <si>
    <r>
      <rPr>
        <b/>
        <sz val="11"/>
        <rFont val="Arial"/>
      </rPr>
      <t>Résidence EINSTEIN</t>
    </r>
  </si>
  <si>
    <r>
      <rPr>
        <b/>
        <sz val="11"/>
        <rFont val="Arial"/>
      </rPr>
      <t>Résidence FAIDHERBE</t>
    </r>
  </si>
  <si>
    <r>
      <rPr>
        <b/>
        <sz val="11"/>
        <rFont val="Arial"/>
      </rPr>
      <t>Résidence Haute Forêt</t>
    </r>
  </si>
  <si>
    <r>
      <rPr>
        <b/>
        <sz val="11"/>
        <rFont val="Arial"/>
      </rPr>
      <t>Résidence ILE DE NANTES</t>
    </r>
  </si>
  <si>
    <r>
      <rPr>
        <b/>
        <sz val="11"/>
        <rFont val="Arial"/>
      </rPr>
      <t>Résidence Jacques TYMEN</t>
    </r>
  </si>
  <si>
    <r>
      <rPr>
        <b/>
        <sz val="11"/>
        <rFont val="Arial"/>
      </rPr>
      <t>Résidence JEAN TUSQUES</t>
    </r>
  </si>
  <si>
    <r>
      <rPr>
        <b/>
        <sz val="11"/>
        <rFont val="Arial"/>
      </rPr>
      <t>Résidence John Pershing</t>
    </r>
  </si>
  <si>
    <r>
      <rPr>
        <b/>
        <sz val="11"/>
        <rFont val="Arial"/>
      </rPr>
      <t>Résidence LA DORMERIE</t>
    </r>
  </si>
  <si>
    <r>
      <rPr>
        <sz val="11"/>
        <rFont val="Arial"/>
      </rPr>
      <t xml:space="preserve">Le 29/07/20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#12161920 ouverte le 29/07/2020 à 08:48
Résultat : Le service est rétabli sur le site Résidence LA DORMERIE
                          suite à la prise en charge de l'incident par nos équipes.
</t>
    </r>
  </si>
  <si>
    <r>
      <rPr>
        <b/>
        <sz val="11"/>
        <rFont val="Arial"/>
      </rPr>
      <t>Résidence La Madeleine</t>
    </r>
  </si>
  <si>
    <r>
      <rPr>
        <b/>
        <sz val="11"/>
        <rFont val="Arial"/>
      </rPr>
      <t>Résidence LES HAUTS DE SAINT AUBIN</t>
    </r>
  </si>
  <si>
    <r>
      <rPr>
        <b/>
        <sz val="11"/>
        <rFont val="Arial"/>
      </rPr>
      <t>Résidence les Landes</t>
    </r>
  </si>
  <si>
    <r>
      <rPr>
        <sz val="11"/>
        <rFont val="Arial"/>
      </rPr>
      <t xml:space="preserve">Le 30/07/20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#12173450 ouverte le 30/07/2020 à 21:22
Résultat : Le service est rétabli sur le site Résidence Les Landes
                          suite à la prise en charge de l'incident par nos équipes.
</t>
    </r>
  </si>
  <si>
    <r>
      <rPr>
        <b/>
        <sz val="11"/>
        <rFont val="Arial"/>
      </rPr>
      <t>Résidence les SAUMONIERES</t>
    </r>
  </si>
  <si>
    <r>
      <rPr>
        <b/>
        <sz val="11"/>
        <rFont val="Arial"/>
      </rPr>
      <t>Résidence LONGCHAMP</t>
    </r>
  </si>
  <si>
    <r>
      <rPr>
        <b/>
        <sz val="11"/>
        <rFont val="Arial"/>
      </rPr>
      <t>Résidence Madeleine Bres</t>
    </r>
  </si>
  <si>
    <r>
      <rPr>
        <b/>
        <sz val="11"/>
        <rFont val="Arial"/>
      </rPr>
      <t>Résidence Rene Rouchy</t>
    </r>
  </si>
  <si>
    <r>
      <rPr>
        <b/>
        <sz val="11"/>
        <rFont val="Arial"/>
      </rPr>
      <t>Résidence Volta</t>
    </r>
  </si>
  <si>
    <r>
      <rPr>
        <b/>
        <sz val="11"/>
        <rFont val="Arial"/>
      </rPr>
      <t>Résidence WANGARI MAATHAI Nantes</t>
    </r>
  </si>
  <si>
    <r>
      <rPr>
        <sz val="10"/>
        <rFont val="Arial"/>
      </rPr>
      <t>CROUS NICE-TOULON</t>
    </r>
  </si>
  <si>
    <r>
      <rPr>
        <b/>
        <sz val="11"/>
        <rFont val="Arial"/>
      </rPr>
      <t>Baie des Anges</t>
    </r>
  </si>
  <si>
    <r>
      <rPr>
        <b/>
        <sz val="11"/>
        <rFont val="Arial"/>
      </rPr>
      <t>Coudon - Bâtiment F</t>
    </r>
  </si>
  <si>
    <r>
      <rPr>
        <b/>
        <sz val="11"/>
        <rFont val="Arial"/>
      </rPr>
      <t>Coudon - Bâtiment G</t>
    </r>
  </si>
  <si>
    <r>
      <rPr>
        <b/>
        <sz val="11"/>
        <rFont val="Arial"/>
      </rPr>
      <t>Faron</t>
    </r>
  </si>
  <si>
    <r>
      <rPr>
        <b/>
        <sz val="11"/>
        <rFont val="Arial"/>
      </rPr>
      <t>Fenouillet</t>
    </r>
  </si>
  <si>
    <r>
      <rPr>
        <b/>
        <sz val="11"/>
        <rFont val="Arial"/>
      </rPr>
      <t>Jean Médecin A/B</t>
    </r>
  </si>
  <si>
    <r>
      <rPr>
        <b/>
        <sz val="11"/>
        <rFont val="Arial"/>
      </rPr>
      <t>Jean Médecin C</t>
    </r>
  </si>
  <si>
    <r>
      <rPr>
        <b/>
        <sz val="11"/>
        <rFont val="Arial"/>
      </rPr>
      <t>Jean Médecin D</t>
    </r>
  </si>
  <si>
    <r>
      <rPr>
        <b/>
        <sz val="11"/>
        <rFont val="Arial"/>
      </rPr>
      <t>Jean Médecin E</t>
    </r>
  </si>
  <si>
    <r>
      <rPr>
        <b/>
        <sz val="11"/>
        <rFont val="Arial"/>
      </rPr>
      <t>Jean Médecin F</t>
    </r>
  </si>
  <si>
    <r>
      <rPr>
        <b/>
        <sz val="11"/>
        <rFont val="Arial"/>
      </rPr>
      <t>La Madeleine</t>
    </r>
  </si>
  <si>
    <r>
      <rPr>
        <b/>
        <sz val="11"/>
        <rFont val="Arial"/>
      </rPr>
      <t>Les Clémentines</t>
    </r>
  </si>
  <si>
    <r>
      <rPr>
        <b/>
        <sz val="11"/>
        <rFont val="Arial"/>
      </rPr>
      <t>Les Collinettes</t>
    </r>
  </si>
  <si>
    <r>
      <rPr>
        <b/>
        <sz val="11"/>
        <rFont val="Arial"/>
      </rPr>
      <t>Les Dolines</t>
    </r>
  </si>
  <si>
    <r>
      <rPr>
        <b/>
        <sz val="11"/>
        <rFont val="Arial"/>
      </rPr>
      <t>Montebello</t>
    </r>
  </si>
  <si>
    <r>
      <rPr>
        <b/>
        <sz val="11"/>
        <rFont val="Arial"/>
      </rPr>
      <t>Newton</t>
    </r>
  </si>
  <si>
    <r>
      <rPr>
        <b/>
        <sz val="11"/>
        <rFont val="Arial"/>
      </rPr>
      <t>Olivier Chesneau</t>
    </r>
  </si>
  <si>
    <r>
      <rPr>
        <b/>
        <sz val="11"/>
        <rFont val="Arial"/>
      </rPr>
      <t>Portalis</t>
    </r>
  </si>
  <si>
    <r>
      <rPr>
        <b/>
        <sz val="11"/>
        <rFont val="Arial"/>
      </rPr>
      <t>Residence Valrose</t>
    </r>
  </si>
  <si>
    <r>
      <rPr>
        <b/>
        <sz val="11"/>
        <rFont val="Arial"/>
      </rPr>
      <t>Romain Gary</t>
    </r>
  </si>
  <si>
    <r>
      <rPr>
        <b/>
        <sz val="11"/>
        <rFont val="Arial"/>
      </rPr>
      <t>Saint-Antoine</t>
    </r>
  </si>
  <si>
    <r>
      <rPr>
        <sz val="10"/>
        <rFont val="Arial"/>
      </rPr>
      <t>CROUS Normandie</t>
    </r>
  </si>
  <si>
    <r>
      <rPr>
        <b/>
        <sz val="11"/>
        <rFont val="Arial"/>
      </rPr>
      <t>A'Dock</t>
    </r>
  </si>
  <si>
    <r>
      <rPr>
        <b/>
        <sz val="11"/>
        <rFont val="Arial"/>
      </rPr>
      <t>ANDRÉ BRETON</t>
    </r>
  </si>
  <si>
    <r>
      <rPr>
        <b/>
        <sz val="11"/>
        <rFont val="Arial"/>
      </rPr>
      <t>Barbet</t>
    </r>
  </si>
  <si>
    <r>
      <rPr>
        <b/>
        <sz val="11"/>
        <rFont val="Arial"/>
      </rPr>
      <t>Bougainville</t>
    </r>
  </si>
  <si>
    <r>
      <rPr>
        <b/>
        <sz val="11"/>
        <rFont val="Arial"/>
      </rPr>
      <t>Boulevard des Belges</t>
    </r>
  </si>
  <si>
    <r>
      <rPr>
        <b/>
        <sz val="11"/>
        <rFont val="Arial"/>
      </rPr>
      <t>Bovary</t>
    </r>
  </si>
  <si>
    <r>
      <rPr>
        <b/>
        <sz val="11"/>
        <rFont val="Arial"/>
      </rPr>
      <t>Cap Avenues</t>
    </r>
  </si>
  <si>
    <r>
      <rPr>
        <b/>
        <sz val="11"/>
        <rFont val="Arial"/>
      </rPr>
      <t>Caucriauville</t>
    </r>
  </si>
  <si>
    <r>
      <rPr>
        <b/>
        <sz val="11"/>
        <rFont val="Arial"/>
      </rPr>
      <t>Cité universitaire campus 1 Bat Lorge</t>
    </r>
  </si>
  <si>
    <r>
      <rPr>
        <b/>
        <sz val="11"/>
        <rFont val="Arial"/>
      </rPr>
      <t>Cité Universitaire Campus 1 Cité Campus</t>
    </r>
  </si>
  <si>
    <r>
      <rPr>
        <sz val="11"/>
        <rFont val="Arial"/>
      </rPr>
      <t xml:space="preserve">Le 27/07/20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#12139558 ouverte le 27/07/2020 à 08:14
Résultat : Le service est rétabli sur le site Campus 1 (Cité U)
                          suite à la prise en charge de l'incident par nos équipes.
</t>
    </r>
  </si>
  <si>
    <r>
      <rPr>
        <b/>
        <sz val="11"/>
        <rFont val="Arial"/>
      </rPr>
      <t>Cité Universitaire Campus 1(batiment F, B,G)</t>
    </r>
  </si>
  <si>
    <r>
      <rPr>
        <b/>
        <sz val="11"/>
        <rFont val="Arial"/>
      </rPr>
      <t>CLOVIS</t>
    </r>
  </si>
  <si>
    <r>
      <rPr>
        <b/>
        <sz val="11"/>
        <rFont val="Arial"/>
      </rPr>
      <t>Côte de Nacre</t>
    </r>
  </si>
  <si>
    <r>
      <rPr>
        <b/>
        <sz val="11"/>
        <rFont val="Arial"/>
      </rPr>
      <t>Crous Caen - Herouville - Grémillon A, B, C, D, E</t>
    </r>
  </si>
  <si>
    <r>
      <rPr>
        <b/>
        <sz val="11"/>
        <rFont val="Arial"/>
      </rPr>
      <t>CROUS CAEN - Lebisey</t>
    </r>
  </si>
  <si>
    <r>
      <rPr>
        <b/>
        <sz val="11"/>
        <rFont val="Arial"/>
      </rPr>
      <t>DUGUAY TROUIN</t>
    </r>
  </si>
  <si>
    <r>
      <rPr>
        <b/>
        <sz val="11"/>
        <rFont val="Arial"/>
      </rPr>
      <t>Erik Satie</t>
    </r>
  </si>
  <si>
    <r>
      <rPr>
        <b/>
        <sz val="11"/>
        <rFont val="Arial"/>
      </rPr>
      <t>Galois</t>
    </r>
  </si>
  <si>
    <r>
      <rPr>
        <b/>
        <sz val="11"/>
        <rFont val="Arial"/>
      </rPr>
      <t>Georges Charpak</t>
    </r>
  </si>
  <si>
    <r>
      <rPr>
        <b/>
        <sz val="11"/>
        <rFont val="Arial"/>
      </rPr>
      <t>Godehilde</t>
    </r>
  </si>
  <si>
    <r>
      <rPr>
        <b/>
        <sz val="11"/>
        <rFont val="Arial"/>
      </rPr>
      <t>Jardins St Paul A-B</t>
    </r>
  </si>
  <si>
    <r>
      <rPr>
        <b/>
        <sz val="11"/>
        <rFont val="Arial"/>
      </rPr>
      <t>l'Iton</t>
    </r>
  </si>
  <si>
    <r>
      <rPr>
        <b/>
        <sz val="11"/>
        <rFont val="Arial"/>
      </rPr>
      <t>La Varende</t>
    </r>
  </si>
  <si>
    <r>
      <rPr>
        <b/>
        <sz val="11"/>
        <rFont val="Arial"/>
      </rPr>
      <t>Labedoyere</t>
    </r>
  </si>
  <si>
    <r>
      <rPr>
        <b/>
        <sz val="11"/>
        <rFont val="Arial"/>
      </rPr>
      <t>Le Havre Delavigne A-B-C</t>
    </r>
  </si>
  <si>
    <r>
      <rPr>
        <b/>
        <sz val="11"/>
        <rFont val="Arial"/>
      </rPr>
      <t>Le Rouvray</t>
    </r>
  </si>
  <si>
    <r>
      <rPr>
        <b/>
        <sz val="11"/>
        <rFont val="Arial"/>
      </rPr>
      <t>Lecesne</t>
    </r>
  </si>
  <si>
    <r>
      <rPr>
        <b/>
        <sz val="11"/>
        <rFont val="Arial"/>
      </rPr>
      <t>Madrillet (A, B, C)</t>
    </r>
  </si>
  <si>
    <r>
      <rPr>
        <b/>
        <sz val="11"/>
        <rFont val="Arial"/>
      </rPr>
      <t>Malibran</t>
    </r>
  </si>
  <si>
    <r>
      <rPr>
        <b/>
        <sz val="11"/>
        <rFont val="Arial"/>
      </rPr>
      <t>Panorama 1 (Honneger-Saint Saens-Boiledieu)</t>
    </r>
  </si>
  <si>
    <r>
      <rPr>
        <b/>
        <sz val="11"/>
        <rFont val="Arial"/>
      </rPr>
      <t>Panorama 2 (Scudery-Maupassant-Flaubert-Delavigne-Ango)</t>
    </r>
  </si>
  <si>
    <r>
      <rPr>
        <b/>
        <sz val="11"/>
        <rFont val="Arial"/>
      </rPr>
      <t>Panorama 3 (Thomas Corneille-Pierre Corneille-Gericault-Dufy-PleiadeB)</t>
    </r>
  </si>
  <si>
    <r>
      <rPr>
        <b/>
        <sz val="11"/>
        <rFont val="Arial"/>
      </rPr>
      <t>Panorama 4 Cité du Bois (Poussin-Monet)</t>
    </r>
  </si>
  <si>
    <r>
      <rPr>
        <b/>
        <sz val="11"/>
        <rFont val="Arial"/>
      </rPr>
      <t>Pierre Gilles de Gennes - Rouen</t>
    </r>
  </si>
  <si>
    <r>
      <rPr>
        <b/>
        <sz val="11"/>
        <rFont val="Arial"/>
      </rPr>
      <t>Pléiade B</t>
    </r>
  </si>
  <si>
    <r>
      <rPr>
        <b/>
        <sz val="11"/>
        <rFont val="Arial"/>
      </rPr>
      <t>Résidence Edmont Bacot Bat 1-9</t>
    </r>
  </si>
  <si>
    <r>
      <rPr>
        <b/>
        <sz val="11"/>
        <rFont val="Arial"/>
      </rPr>
      <t>Résidence Edmont Bacot Bat A,B,C</t>
    </r>
  </si>
  <si>
    <r>
      <rPr>
        <b/>
        <sz val="11"/>
        <rFont val="Arial"/>
      </rPr>
      <t>Résidence La Pléiade A1-A2-A3</t>
    </r>
  </si>
  <si>
    <r>
      <rPr>
        <b/>
        <sz val="11"/>
        <rFont val="Arial"/>
      </rPr>
      <t>Résidence Universitaire Flora Tristan</t>
    </r>
  </si>
  <si>
    <r>
      <rPr>
        <b/>
        <sz val="11"/>
        <rFont val="Arial"/>
      </rPr>
      <t>Saint-Nicolas</t>
    </r>
  </si>
  <si>
    <r>
      <rPr>
        <sz val="10"/>
        <rFont val="Arial"/>
      </rPr>
      <t>CROUS ORLEANS TOURS</t>
    </r>
  </si>
  <si>
    <r>
      <rPr>
        <b/>
        <sz val="11"/>
        <rFont val="Arial"/>
      </rPr>
      <t>Amarilys - ENSIB</t>
    </r>
  </si>
  <si>
    <r>
      <rPr>
        <b/>
        <sz val="11"/>
        <rFont val="Arial"/>
      </rPr>
      <t>Aristote</t>
    </r>
  </si>
  <si>
    <r>
      <rPr>
        <sz val="11"/>
        <rFont val="Arial"/>
      </rPr>
      <t xml:space="preserve">Le 29/07/20 / responsabilité SmartCampus / Site injoignable / durée  : 14.0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#12162716 ouverte le 29/07/2020 à 11:04
Résultat : Le service est rétabli sur le site L'Indien
                          suite à la prise en charge de l'incident par nos équipes.
</t>
    </r>
  </si>
  <si>
    <r>
      <rPr>
        <b/>
        <sz val="11"/>
        <rFont val="Arial"/>
      </rPr>
      <t>Campo Santo</t>
    </r>
  </si>
  <si>
    <r>
      <rPr>
        <b/>
        <sz val="11"/>
        <rFont val="Arial"/>
      </rPr>
      <t>Charlemagne</t>
    </r>
  </si>
  <si>
    <r>
      <rPr>
        <b/>
        <sz val="11"/>
        <rFont val="Arial"/>
      </rPr>
      <t>Christophe Colomb</t>
    </r>
  </si>
  <si>
    <r>
      <rPr>
        <b/>
        <sz val="11"/>
        <rFont val="Arial"/>
      </rPr>
      <t>Cité universitaire des TANNEURS</t>
    </r>
  </si>
  <si>
    <r>
      <rPr>
        <b/>
        <sz val="11"/>
        <rFont val="Arial"/>
      </rPr>
      <t>Coinchettes</t>
    </r>
  </si>
  <si>
    <r>
      <rPr>
        <b/>
        <sz val="11"/>
        <rFont val="Arial"/>
      </rPr>
      <t>Desfray</t>
    </r>
  </si>
  <si>
    <r>
      <rPr>
        <b/>
        <sz val="11"/>
        <rFont val="Arial"/>
      </rPr>
      <t>Desfray-Gambetta</t>
    </r>
  </si>
  <si>
    <r>
      <rPr>
        <b/>
        <sz val="11"/>
        <rFont val="Arial"/>
      </rPr>
      <t>Dessaux</t>
    </r>
  </si>
  <si>
    <r>
      <rPr>
        <b/>
        <sz val="11"/>
        <rFont val="Arial"/>
      </rPr>
      <t>Ducoux</t>
    </r>
  </si>
  <si>
    <r>
      <rPr>
        <b/>
        <sz val="11"/>
        <rFont val="Arial"/>
      </rPr>
      <t>Europa Tours</t>
    </r>
  </si>
  <si>
    <r>
      <rPr>
        <b/>
        <sz val="11"/>
        <rFont val="Arial"/>
      </rPr>
      <t>Flandres</t>
    </r>
  </si>
  <si>
    <r>
      <rPr>
        <b/>
        <sz val="11"/>
        <rFont val="Arial"/>
      </rPr>
      <t>Gibjoncs</t>
    </r>
  </si>
  <si>
    <r>
      <rPr>
        <b/>
        <sz val="11"/>
        <rFont val="Arial"/>
      </rPr>
      <t>Grandmont A</t>
    </r>
  </si>
  <si>
    <r>
      <rPr>
        <b/>
        <sz val="11"/>
        <rFont val="Arial"/>
      </rPr>
      <t>Grandmont B</t>
    </r>
  </si>
  <si>
    <r>
      <rPr>
        <b/>
        <sz val="11"/>
        <rFont val="Arial"/>
      </rPr>
      <t>Grandmont C</t>
    </r>
  </si>
  <si>
    <r>
      <rPr>
        <b/>
        <sz val="11"/>
        <rFont val="Arial"/>
      </rPr>
      <t>Grandmont D</t>
    </r>
  </si>
  <si>
    <r>
      <rPr>
        <b/>
        <sz val="11"/>
        <rFont val="Arial"/>
      </rPr>
      <t>Grandmont E.F.G.H</t>
    </r>
  </si>
  <si>
    <r>
      <rPr>
        <b/>
        <sz val="11"/>
        <rFont val="Arial"/>
      </rPr>
      <t>Helene Boucher Tours</t>
    </r>
  </si>
  <si>
    <r>
      <rPr>
        <b/>
        <sz val="11"/>
        <rFont val="Arial"/>
      </rPr>
      <t>Hotel Dieu</t>
    </r>
  </si>
  <si>
    <r>
      <rPr>
        <b/>
        <sz val="11"/>
        <rFont val="Arial"/>
      </rPr>
      <t>Jacquard</t>
    </r>
  </si>
  <si>
    <r>
      <rPr>
        <sz val="11"/>
        <rFont val="Arial"/>
      </rPr>
      <t>Le 28/07/20 / responsabilité SmartCampus / Site injoignable / durée  : 25.0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#12147831 ouverte le 28/07/2020 à 13:16
Résultat : Site remonté, vu avec Vincent</t>
    </r>
  </si>
  <si>
    <r>
      <rPr>
        <b/>
        <sz val="11"/>
        <rFont val="Arial"/>
      </rPr>
      <t>Jean Zay - Chartres</t>
    </r>
  </si>
  <si>
    <r>
      <rPr>
        <b/>
        <sz val="11"/>
        <rFont val="Arial"/>
      </rPr>
      <t>L'Indien (Hetres - Roses - Dahlias)</t>
    </r>
  </si>
  <si>
    <r>
      <rPr>
        <b/>
        <sz val="11"/>
        <rFont val="Arial"/>
      </rPr>
      <t>La Chapelle</t>
    </r>
  </si>
  <si>
    <r>
      <rPr>
        <b/>
        <sz val="11"/>
        <rFont val="Arial"/>
      </rPr>
      <t>La Croix Montoire-Petit Trianon</t>
    </r>
  </si>
  <si>
    <r>
      <rPr>
        <sz val="11"/>
        <rFont val="Arial"/>
      </rPr>
      <t xml:space="preserve">Le 28/07/20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#12148566 ouverte le 28/07/2020 à 15:34
Résultat : Le service est rétabli sur le site La Croix Montoire (Petit Trianon)
                          suite à la prise en charge de l'incident par nos équipes.
</t>
    </r>
  </si>
  <si>
    <r>
      <rPr>
        <b/>
        <sz val="11"/>
        <rFont val="Arial"/>
      </rPr>
      <t>Les Charmes</t>
    </r>
  </si>
  <si>
    <r>
      <rPr>
        <b/>
        <sz val="11"/>
        <rFont val="Arial"/>
      </rPr>
      <t>Les Chataigniers</t>
    </r>
  </si>
  <si>
    <r>
      <rPr>
        <b/>
        <sz val="11"/>
        <rFont val="Arial"/>
      </rPr>
      <t>Les Garennes</t>
    </r>
  </si>
  <si>
    <r>
      <rPr>
        <b/>
        <sz val="11"/>
        <rFont val="Arial"/>
      </rPr>
      <t>Les Magnolias</t>
    </r>
  </si>
  <si>
    <r>
      <rPr>
        <b/>
        <sz val="11"/>
        <rFont val="Arial"/>
      </rPr>
      <t>Les Ormes</t>
    </r>
  </si>
  <si>
    <r>
      <rPr>
        <b/>
        <sz val="11"/>
        <rFont val="Arial"/>
      </rPr>
      <t>Marie Curie - Lahitolle</t>
    </r>
  </si>
  <si>
    <r>
      <rPr>
        <b/>
        <sz val="11"/>
        <rFont val="Arial"/>
      </rPr>
      <t>Merleau Ponty</t>
    </r>
  </si>
  <si>
    <r>
      <rPr>
        <b/>
        <sz val="11"/>
        <rFont val="Arial"/>
      </rPr>
      <t>Rabelais - Tours</t>
    </r>
  </si>
  <si>
    <r>
      <rPr>
        <b/>
        <sz val="11"/>
        <rFont val="Arial"/>
      </rPr>
      <t>Rocheron</t>
    </r>
  </si>
  <si>
    <r>
      <rPr>
        <b/>
        <sz val="11"/>
        <rFont val="Arial"/>
      </rPr>
      <t>Saint Symphorien F</t>
    </r>
  </si>
  <si>
    <r>
      <rPr>
        <b/>
        <sz val="11"/>
        <rFont val="Arial"/>
      </rPr>
      <t>Saint Symphorien G</t>
    </r>
  </si>
  <si>
    <r>
      <rPr>
        <b/>
        <sz val="11"/>
        <rFont val="Arial"/>
      </rPr>
      <t>Sanitas</t>
    </r>
  </si>
  <si>
    <r>
      <rPr>
        <b/>
        <sz val="11"/>
        <rFont val="Arial"/>
      </rPr>
      <t>Technopole Tours</t>
    </r>
  </si>
  <si>
    <r>
      <rPr>
        <b/>
        <sz val="11"/>
        <rFont val="Arial"/>
      </rPr>
      <t>Tonnelle - Tours</t>
    </r>
  </si>
  <si>
    <r>
      <rPr>
        <b/>
        <sz val="11"/>
        <rFont val="Arial"/>
      </rPr>
      <t>Toussaint Desanti</t>
    </r>
  </si>
  <si>
    <r>
      <rPr>
        <sz val="10"/>
        <rFont val="Arial"/>
      </rPr>
      <t>CROUS POITIERS</t>
    </r>
  </si>
  <si>
    <r>
      <rPr>
        <b/>
        <sz val="11"/>
        <rFont val="Arial"/>
      </rPr>
      <t>CROUS POITIERS / COULOMB</t>
    </r>
  </si>
  <si>
    <r>
      <rPr>
        <b/>
        <sz val="11"/>
        <rFont val="Arial"/>
      </rPr>
      <t>L'Auberge Espagnole</t>
    </r>
  </si>
  <si>
    <r>
      <rPr>
        <b/>
        <sz val="11"/>
        <rFont val="Arial"/>
      </rPr>
      <t>Rabelais-Poitiers</t>
    </r>
  </si>
  <si>
    <r>
      <rPr>
        <b/>
        <sz val="11"/>
        <rFont val="Arial"/>
      </rPr>
      <t>Saint Eloi</t>
    </r>
  </si>
  <si>
    <r>
      <rPr>
        <sz val="10"/>
        <rFont val="Arial"/>
      </rPr>
      <t>CROUS REIMS</t>
    </r>
  </si>
  <si>
    <r>
      <rPr>
        <b/>
        <sz val="11"/>
        <rFont val="Arial"/>
      </rPr>
      <t>Bazeilles</t>
    </r>
  </si>
  <si>
    <r>
      <rPr>
        <b/>
        <sz val="11"/>
        <rFont val="Arial"/>
      </rPr>
      <t>Berlioz</t>
    </r>
  </si>
  <si>
    <r>
      <rPr>
        <b/>
        <sz val="11"/>
        <rFont val="Arial"/>
      </rPr>
      <t>Billard</t>
    </r>
  </si>
  <si>
    <r>
      <rPr>
        <b/>
        <sz val="11"/>
        <rFont val="Arial"/>
      </rPr>
      <t>CHARBONNEAUX</t>
    </r>
  </si>
  <si>
    <r>
      <rPr>
        <b/>
        <sz val="11"/>
        <rFont val="Arial"/>
      </rPr>
      <t>Courtines</t>
    </r>
  </si>
  <si>
    <r>
      <rPr>
        <b/>
        <sz val="11"/>
        <rFont val="Arial"/>
      </rPr>
      <t>Evariste Galois Reims</t>
    </r>
  </si>
  <si>
    <r>
      <rPr>
        <b/>
        <sz val="11"/>
        <rFont val="Arial"/>
      </rPr>
      <t>Facultes</t>
    </r>
  </si>
  <si>
    <r>
      <rPr>
        <b/>
        <sz val="11"/>
        <rFont val="Arial"/>
      </rPr>
      <t>FJT Chalons - Le Faubourg (CROUS)</t>
    </r>
  </si>
  <si>
    <r>
      <rPr>
        <b/>
        <sz val="11"/>
        <rFont val="Arial"/>
      </rPr>
      <t>Gerard Philippe</t>
    </r>
  </si>
  <si>
    <r>
      <rPr>
        <b/>
        <sz val="11"/>
        <rFont val="Arial"/>
      </rPr>
      <t>Jean Baptiste Clément</t>
    </r>
  </si>
  <si>
    <r>
      <rPr>
        <b/>
        <sz val="11"/>
        <rFont val="Arial"/>
      </rPr>
      <t>La Gravière</t>
    </r>
  </si>
  <si>
    <r>
      <rPr>
        <b/>
        <sz val="11"/>
        <rFont val="Arial"/>
      </rPr>
      <t>LE LOMBARD</t>
    </r>
  </si>
  <si>
    <r>
      <rPr>
        <b/>
        <sz val="11"/>
        <rFont val="Arial"/>
      </rPr>
      <t>Maison des Etudiants Charleville</t>
    </r>
  </si>
  <si>
    <r>
      <rPr>
        <b/>
        <sz val="11"/>
        <rFont val="Arial"/>
      </rPr>
      <t>Paul Fort</t>
    </r>
  </si>
  <si>
    <r>
      <rPr>
        <b/>
        <sz val="11"/>
        <rFont val="Arial"/>
      </rPr>
      <t>Theilard de Chardin</t>
    </r>
  </si>
  <si>
    <r>
      <rPr>
        <b/>
        <sz val="11"/>
        <rFont val="Arial"/>
      </rPr>
      <t>Villehardouin</t>
    </r>
  </si>
  <si>
    <r>
      <rPr>
        <sz val="10"/>
        <rFont val="Arial"/>
      </rPr>
      <t>CROUS RENNES-BRETAGNE</t>
    </r>
  </si>
  <si>
    <r>
      <rPr>
        <b/>
        <sz val="11"/>
        <rFont val="Arial"/>
      </rPr>
      <t>Barbara</t>
    </r>
  </si>
  <si>
    <r>
      <rPr>
        <b/>
        <sz val="11"/>
        <rFont val="Arial"/>
      </rPr>
      <t>Beauregard</t>
    </r>
  </si>
  <si>
    <r>
      <rPr>
        <b/>
        <sz val="11"/>
        <rFont val="Arial"/>
      </rPr>
      <t>Branly</t>
    </r>
  </si>
  <si>
    <r>
      <rPr>
        <b/>
        <sz val="11"/>
        <rFont val="Arial"/>
      </rPr>
      <t>Brest Le Bouguen A</t>
    </r>
  </si>
  <si>
    <r>
      <rPr>
        <b/>
        <sz val="11"/>
        <rFont val="Arial"/>
      </rPr>
      <t>Brest Le Bouguen B</t>
    </r>
  </si>
  <si>
    <r>
      <rPr>
        <b/>
        <sz val="11"/>
        <rFont val="Arial"/>
      </rPr>
      <t>Brest Le Bouguen C</t>
    </r>
  </si>
  <si>
    <r>
      <rPr>
        <b/>
        <sz val="11"/>
        <rFont val="Arial"/>
      </rPr>
      <t>Gernugan</t>
    </r>
  </si>
  <si>
    <r>
      <rPr>
        <b/>
        <sz val="11"/>
        <rFont val="Arial"/>
      </rPr>
      <t>Jean Ferrat - Buttes de Coesmes A</t>
    </r>
  </si>
  <si>
    <r>
      <rPr>
        <b/>
        <sz val="11"/>
        <rFont val="Arial"/>
      </rPr>
      <t>Jean Ferrat - Buttes de Coesmes C et B</t>
    </r>
  </si>
  <si>
    <r>
      <rPr>
        <b/>
        <sz val="11"/>
        <rFont val="Arial"/>
      </rPr>
      <t>Jules Ferry</t>
    </r>
  </si>
  <si>
    <r>
      <rPr>
        <b/>
        <sz val="11"/>
        <rFont val="Arial"/>
      </rPr>
      <t>Kergoat A et C</t>
    </r>
  </si>
  <si>
    <r>
      <rPr>
        <b/>
        <sz val="11"/>
        <rFont val="Arial"/>
      </rPr>
      <t>Kergoat D et F</t>
    </r>
  </si>
  <si>
    <r>
      <rPr>
        <b/>
        <sz val="11"/>
        <rFont val="Arial"/>
      </rPr>
      <t>Kergoat Studio</t>
    </r>
  </si>
  <si>
    <r>
      <rPr>
        <b/>
        <sz val="11"/>
        <rFont val="Arial"/>
      </rPr>
      <t>La Gare</t>
    </r>
  </si>
  <si>
    <r>
      <rPr>
        <b/>
        <sz val="11"/>
        <rFont val="Arial"/>
      </rPr>
      <t>La Harpe</t>
    </r>
  </si>
  <si>
    <r>
      <rPr>
        <b/>
        <sz val="11"/>
        <rFont val="Arial"/>
      </rPr>
      <t>Languedoc</t>
    </r>
  </si>
  <si>
    <r>
      <rPr>
        <b/>
        <sz val="11"/>
        <rFont val="Arial"/>
      </rPr>
      <t>Lann Trussac - bat 10</t>
    </r>
  </si>
  <si>
    <r>
      <rPr>
        <b/>
        <sz val="11"/>
        <rFont val="Arial"/>
      </rPr>
      <t>Lann Trussac - bat 7-9-11</t>
    </r>
  </si>
  <si>
    <r>
      <rPr>
        <b/>
        <sz val="11"/>
        <rFont val="Arial"/>
      </rPr>
      <t>Lanredec 1</t>
    </r>
  </si>
  <si>
    <r>
      <rPr>
        <b/>
        <sz val="11"/>
        <rFont val="Arial"/>
      </rPr>
      <t>Lanredec 2</t>
    </r>
  </si>
  <si>
    <r>
      <rPr>
        <b/>
        <sz val="11"/>
        <rFont val="Arial"/>
      </rPr>
      <t>Les Palmiers (ex Lanveur 2)</t>
    </r>
  </si>
  <si>
    <r>
      <rPr>
        <b/>
        <sz val="11"/>
        <rFont val="Arial"/>
      </rPr>
      <t>Les Sequoias</t>
    </r>
  </si>
  <si>
    <r>
      <rPr>
        <b/>
        <sz val="11"/>
        <rFont val="Arial"/>
      </rPr>
      <t>Les Sequoias (ex Lanveur 1)</t>
    </r>
  </si>
  <si>
    <r>
      <rPr>
        <b/>
        <sz val="11"/>
        <rFont val="Arial"/>
      </rPr>
      <t>Loucheur</t>
    </r>
  </si>
  <si>
    <r>
      <rPr>
        <b/>
        <sz val="11"/>
        <rFont val="Arial"/>
      </rPr>
      <t>Michel Denis (Normandie Saumurois)</t>
    </r>
  </si>
  <si>
    <r>
      <rPr>
        <b/>
        <sz val="11"/>
        <rFont val="Arial"/>
      </rPr>
      <t>Moulin de Joué</t>
    </r>
  </si>
  <si>
    <r>
      <rPr>
        <b/>
        <sz val="11"/>
        <rFont val="Arial"/>
      </rPr>
      <t>Paul Ricoeur Cité Internationale</t>
    </r>
  </si>
  <si>
    <r>
      <rPr>
        <b/>
        <sz val="11"/>
        <rFont val="Arial"/>
      </rPr>
      <t>Rennes Beaulieu 29 E</t>
    </r>
  </si>
  <si>
    <r>
      <rPr>
        <b/>
        <sz val="11"/>
        <rFont val="Arial"/>
      </rPr>
      <t>Rennes Beaulieu 29 F</t>
    </r>
  </si>
  <si>
    <r>
      <rPr>
        <b/>
        <sz val="11"/>
        <rFont val="Arial"/>
      </rPr>
      <t>Rennes Beaulieu 29 G</t>
    </r>
  </si>
  <si>
    <r>
      <rPr>
        <sz val="11"/>
        <rFont val="Arial"/>
      </rPr>
      <t xml:space="preserve">Le 23/07/20 / responsabilité SmartCampus / Site injoignable / durée  : 19.0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#12113017 ouverte le 23/07/2020 à 21:32
Résultat : Le service est rétabli sur le site Beaulieu 29
                          suite à la prise en charge de l'incident par nos équipes.
Le 28/07/20 / responsabilité SmartCampus / Site injoignable / durée  : 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#12149398 ouverte le 28/07/2020 à 17:56
Résultat : Le service est rétabli sur le site Beaulieu 29
                          suite à la prise en charge de l'incident par nos équipes.
Le 29/07/20 / responsabilité SmartCampus / Site injoignable / durée  : 3.0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#12161557 ouverte le 29/07/2020 à 08:02
Résultat : Le service est rétabli sur le site Beaulieu 29
                          suite à la prise en charge de l'incident par nos équipes.
Le 29/07/20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#12167165 ouverte le 30/07/2020 à 00:32
Résultat : Le service est rétabli sur le site Beaulieu 29
                          suite à la prise en charge de l'incident par nos équipes.
Le 30/07/20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#12171244 ouverte le 30/07/2020 à 15:10
Résultat : Le service est rétabli sur le site Beaulieu 29
                          suite à la prise en charge de l'incident par nos équipes.
Le 31/07/20 / responsabilité SmartCampus / Site injoignable / durée  : 6.0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#12177016 ouverte le 31/07/2020 à 10:26
Résultat : Le service est rétabli sur le site Beaulieu 29
                          suite à la prise en charge de l'incident par nos équipes.
</t>
    </r>
  </si>
  <si>
    <r>
      <rPr>
        <b/>
        <sz val="11"/>
        <rFont val="Arial"/>
      </rPr>
      <t>Rennes Beaulieu 33 A</t>
    </r>
  </si>
  <si>
    <r>
      <rPr>
        <b/>
        <sz val="11"/>
        <rFont val="Arial"/>
      </rPr>
      <t>Rennes Beaulieu 33 D B2 C</t>
    </r>
  </si>
  <si>
    <r>
      <rPr>
        <b/>
        <sz val="11"/>
        <rFont val="Arial"/>
      </rPr>
      <t>Rennes La Touche</t>
    </r>
  </si>
  <si>
    <r>
      <rPr>
        <b/>
        <sz val="11"/>
        <rFont val="Arial"/>
      </rPr>
      <t>Rennes Mirabeau H</t>
    </r>
  </si>
  <si>
    <r>
      <rPr>
        <b/>
        <sz val="11"/>
        <rFont val="Arial"/>
      </rPr>
      <t>Rennes Mirabeau I</t>
    </r>
  </si>
  <si>
    <r>
      <rPr>
        <b/>
        <sz val="11"/>
        <rFont val="Arial"/>
      </rPr>
      <t>Rennes Mirabeau J</t>
    </r>
  </si>
  <si>
    <r>
      <rPr>
        <b/>
        <sz val="11"/>
        <rFont val="Arial"/>
      </rPr>
      <t>Rennes Mirabeau K</t>
    </r>
  </si>
  <si>
    <r>
      <rPr>
        <b/>
        <sz val="11"/>
        <rFont val="Arial"/>
      </rPr>
      <t>Rennes Mirabeau L</t>
    </r>
  </si>
  <si>
    <r>
      <rPr>
        <b/>
        <sz val="11"/>
        <rFont val="Arial"/>
      </rPr>
      <t>Rennes Patton B</t>
    </r>
  </si>
  <si>
    <r>
      <rPr>
        <b/>
        <sz val="11"/>
        <rFont val="Arial"/>
      </rPr>
      <t>Rennes Sevigne</t>
    </r>
  </si>
  <si>
    <r>
      <rPr>
        <b/>
        <sz val="11"/>
        <rFont val="Arial"/>
      </rPr>
      <t>Res Universitaire Quimper</t>
    </r>
  </si>
  <si>
    <r>
      <rPr>
        <b/>
        <sz val="11"/>
        <rFont val="Arial"/>
      </rPr>
      <t>Saint Helier N</t>
    </r>
  </si>
  <si>
    <r>
      <rPr>
        <b/>
        <sz val="11"/>
        <rFont val="Arial"/>
      </rPr>
      <t>Villejean Alsace Ouessant -Cézembre-Bréhat</t>
    </r>
  </si>
  <si>
    <r>
      <rPr>
        <b/>
        <sz val="11"/>
        <rFont val="Arial"/>
      </rPr>
      <t>Villejean Ouest Maine1</t>
    </r>
  </si>
  <si>
    <r>
      <rPr>
        <b/>
        <sz val="11"/>
        <rFont val="Arial"/>
      </rPr>
      <t>Villejean Ouest Maine2</t>
    </r>
  </si>
  <si>
    <r>
      <rPr>
        <sz val="10"/>
        <rFont val="Arial"/>
      </rPr>
      <t>CROUS STRASBOURG</t>
    </r>
  </si>
  <si>
    <r>
      <rPr>
        <b/>
        <sz val="11"/>
        <rFont val="Arial"/>
      </rPr>
      <t>Alfred Weiss 1 - BAT A</t>
    </r>
  </si>
  <si>
    <r>
      <rPr>
        <b/>
        <sz val="11"/>
        <rFont val="Arial"/>
      </rPr>
      <t>Alfred Weiss 1 - BAT B</t>
    </r>
  </si>
  <si>
    <r>
      <rPr>
        <b/>
        <sz val="11"/>
        <rFont val="Arial"/>
      </rPr>
      <t>Alfred Weiss 2</t>
    </r>
  </si>
  <si>
    <r>
      <rPr>
        <b/>
        <sz val="11"/>
        <rFont val="Arial"/>
      </rPr>
      <t>Cattleyas</t>
    </r>
  </si>
  <si>
    <r>
      <rPr>
        <b/>
        <sz val="11"/>
        <rFont val="Arial"/>
      </rPr>
      <t>Cité de Brunstatt</t>
    </r>
  </si>
  <si>
    <r>
      <rPr>
        <b/>
        <sz val="11"/>
        <rFont val="Arial"/>
      </rPr>
      <t>Katia et Maurice Krafft Bat 46</t>
    </r>
  </si>
  <si>
    <r>
      <rPr>
        <b/>
        <sz val="11"/>
        <rFont val="Arial"/>
      </rPr>
      <t>Les Agapanthes A+B</t>
    </r>
  </si>
  <si>
    <r>
      <rPr>
        <b/>
        <sz val="11"/>
        <rFont val="Arial"/>
      </rPr>
      <t>Les Agapanthes C+D+E</t>
    </r>
  </si>
  <si>
    <r>
      <rPr>
        <b/>
        <sz val="11"/>
        <rFont val="Arial"/>
      </rPr>
      <t>Les Berges</t>
    </r>
  </si>
  <si>
    <r>
      <rPr>
        <b/>
        <sz val="11"/>
        <rFont val="Arial"/>
      </rPr>
      <t>Les Flamboyants Batiment A</t>
    </r>
  </si>
  <si>
    <r>
      <rPr>
        <b/>
        <sz val="11"/>
        <rFont val="Arial"/>
      </rPr>
      <t>Les Flamboyants Batiment B</t>
    </r>
  </si>
  <si>
    <r>
      <rPr>
        <b/>
        <sz val="11"/>
        <rFont val="Arial"/>
      </rPr>
      <t>Les Flamboyants Batiment C</t>
    </r>
  </si>
  <si>
    <r>
      <rPr>
        <b/>
        <sz val="11"/>
        <rFont val="Arial"/>
      </rPr>
      <t>Les Hauts de l'Illberg A</t>
    </r>
  </si>
  <si>
    <r>
      <rPr>
        <b/>
        <sz val="11"/>
        <rFont val="Arial"/>
      </rPr>
      <t>Les Hauts de l'Illberg B</t>
    </r>
  </si>
  <si>
    <r>
      <rPr>
        <b/>
        <sz val="11"/>
        <rFont val="Arial"/>
      </rPr>
      <t>Les Hauts de l'Illberg C</t>
    </r>
  </si>
  <si>
    <r>
      <rPr>
        <b/>
        <sz val="11"/>
        <rFont val="Arial"/>
      </rPr>
      <t>Les Héliotropes Bat A</t>
    </r>
  </si>
  <si>
    <r>
      <rPr>
        <sz val="11"/>
        <rFont val="Arial"/>
      </rPr>
      <t xml:space="preserve">Le 26/07/20 / responsabilité SmartCampus / Site injoignable / durée  : 1.0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#12135080 ouverte le 26/07/2020 à 13:06
Résultat : Le service est rétabli sur le site Les Héliotropes
                          suite à la prise en charge de l'incident par nos équipes.
</t>
    </r>
  </si>
  <si>
    <r>
      <rPr>
        <b/>
        <sz val="11"/>
        <rFont val="Arial"/>
      </rPr>
      <t>Master et Doctorat BAT B</t>
    </r>
  </si>
  <si>
    <r>
      <rPr>
        <b/>
        <sz val="11"/>
        <rFont val="Arial"/>
      </rPr>
      <t>Paul Appell Bâtiment A</t>
    </r>
  </si>
  <si>
    <r>
      <rPr>
        <b/>
        <sz val="11"/>
        <rFont val="Arial"/>
      </rPr>
      <t>Paul Appell Bâtiment B</t>
    </r>
  </si>
  <si>
    <r>
      <rPr>
        <sz val="11"/>
        <rFont val="Arial"/>
      </rPr>
      <t xml:space="preserve">Le 28/07/20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#12149058 ouverte le 28/07/2020 à 16:56
                          Ouverture de l'incident suite à une réouverture de l'alerte Last Seen à 28/07/2020 à 17:04
Résultat : Le service est rétabli sur le site Paul Appell
                          suite à la prise en charge de l'incident par nos équipes.
</t>
    </r>
  </si>
  <si>
    <r>
      <rPr>
        <b/>
        <sz val="11"/>
        <rFont val="Arial"/>
      </rPr>
      <t>Paul Appell Bâtiment C</t>
    </r>
  </si>
  <si>
    <r>
      <rPr>
        <sz val="11"/>
        <rFont val="Arial"/>
      </rPr>
      <t xml:space="preserve">Le 28/07/20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#12149042 ouverte le 28/07/2020 à 16:54
Résultat : Le service est rétabli sur le site Paul Appell
                          suite à la prise en charge de l'incident par nos équipes.
Le 30/07/20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#12170824 ouverte le 30/07/2020 à 14:12
Résultat : Le service est rétabli sur le site Paul Appell
                          suite à la prise en charge de l'incident par nos équipes.
</t>
    </r>
  </si>
  <si>
    <r>
      <rPr>
        <b/>
        <sz val="11"/>
        <rFont val="Arial"/>
      </rPr>
      <t>Paul Appell Bâtiment D</t>
    </r>
  </si>
  <si>
    <r>
      <rPr>
        <sz val="11"/>
        <rFont val="Arial"/>
      </rPr>
      <t xml:space="preserve">Le 28/07/20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#12147147 ouverte le 28/07/2020 à 10:50
                          Ouverture de l'incident suite à une réouverture de l'alerte Last Seen à 28/07/2020 à 11:28
Résultat : Le service est rétabli sur le site Paul Appell
                          suite à la prise en charge de l'incident par nos équipes.
Le 28/07/20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#12149041 ouverte le 28/07/2020 à 16:54
Résultat : Le service est rétabli sur le site Paul Appell
                          suite à la prise en charge de l'incident par nos équipes.
Le 30/07/20 / responsabilité SmartCampus / Site injoignable / durée  : 0.0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#12170822 ouverte le 30/07/2020 à 14:12
Résultat : Le service est rétabli sur le site Paul Appell
                          suite à la prise en charge de l'incident par nos équipes.
</t>
    </r>
  </si>
  <si>
    <r>
      <rPr>
        <b/>
        <sz val="11"/>
        <rFont val="Arial"/>
      </rPr>
      <t>Paul Appell Batiment E</t>
    </r>
  </si>
  <si>
    <r>
      <rPr>
        <b/>
        <sz val="11"/>
        <rFont val="Arial"/>
      </rPr>
      <t>Paul Appell Bâtiment F</t>
    </r>
  </si>
  <si>
    <r>
      <rPr>
        <b/>
        <sz val="11"/>
        <rFont val="Arial"/>
      </rPr>
      <t>Résidence Ease</t>
    </r>
  </si>
  <si>
    <r>
      <rPr>
        <b/>
        <sz val="11"/>
        <rFont val="Arial"/>
      </rPr>
      <t>Résidence Gallia</t>
    </r>
  </si>
  <si>
    <r>
      <rPr>
        <b/>
        <sz val="11"/>
        <rFont val="Arial"/>
      </rPr>
      <t>Robertsau 1A</t>
    </r>
  </si>
  <si>
    <r>
      <rPr>
        <b/>
        <sz val="11"/>
        <rFont val="Arial"/>
      </rPr>
      <t>Robertsau 1B</t>
    </r>
  </si>
  <si>
    <r>
      <rPr>
        <b/>
        <sz val="11"/>
        <rFont val="Arial"/>
      </rPr>
      <t>Robertsau 2A</t>
    </r>
  </si>
  <si>
    <r>
      <rPr>
        <b/>
        <sz val="11"/>
        <rFont val="Arial"/>
      </rPr>
      <t>Robertsau 2B</t>
    </r>
  </si>
  <si>
    <r>
      <rPr>
        <b/>
        <sz val="11"/>
        <rFont val="Arial"/>
      </rPr>
      <t>Robertsau 3A</t>
    </r>
  </si>
  <si>
    <r>
      <rPr>
        <b/>
        <sz val="11"/>
        <rFont val="Arial"/>
      </rPr>
      <t>Robertsau 3B</t>
    </r>
  </si>
  <si>
    <r>
      <rPr>
        <b/>
        <sz val="11"/>
        <rFont val="Arial"/>
      </rPr>
      <t>Somme</t>
    </r>
  </si>
  <si>
    <r>
      <rPr>
        <sz val="10"/>
        <rFont val="Arial"/>
      </rPr>
      <t>CROUS TOULOUSE</t>
    </r>
  </si>
  <si>
    <r>
      <rPr>
        <b/>
        <sz val="11"/>
        <rFont val="Arial"/>
      </rPr>
      <t>Aerophile</t>
    </r>
  </si>
  <si>
    <r>
      <rPr>
        <b/>
        <sz val="11"/>
        <rFont val="Arial"/>
      </rPr>
      <t>Arsenal bât B et C</t>
    </r>
  </si>
  <si>
    <r>
      <rPr>
        <b/>
        <sz val="11"/>
        <rFont val="Arial"/>
      </rPr>
      <t>At'Ome</t>
    </r>
  </si>
  <si>
    <r>
      <rPr>
        <b/>
        <sz val="11"/>
        <rFont val="Arial"/>
      </rPr>
      <t>Chapou</t>
    </r>
  </si>
  <si>
    <r>
      <rPr>
        <b/>
        <sz val="11"/>
        <rFont val="Arial"/>
      </rPr>
      <t>Cité du Taur</t>
    </r>
  </si>
  <si>
    <r>
      <rPr>
        <b/>
        <sz val="11"/>
        <rFont val="Arial"/>
      </rPr>
      <t>Colonel Roche</t>
    </r>
  </si>
  <si>
    <r>
      <rPr>
        <b/>
        <sz val="11"/>
        <rFont val="Arial"/>
      </rPr>
      <t>Crous Toulouse LARREY</t>
    </r>
  </si>
  <si>
    <r>
      <rPr>
        <b/>
        <sz val="11"/>
        <rFont val="Arial"/>
      </rPr>
      <t>ENSAT</t>
    </r>
  </si>
  <si>
    <r>
      <rPr>
        <b/>
        <sz val="11"/>
        <rFont val="Arial"/>
      </rPr>
      <t>Faucher</t>
    </r>
  </si>
  <si>
    <r>
      <rPr>
        <b/>
        <sz val="11"/>
        <rFont val="Arial"/>
      </rPr>
      <t>Jacqueline Auriol- Toulouse</t>
    </r>
  </si>
  <si>
    <r>
      <rPr>
        <b/>
        <sz val="11"/>
        <rFont val="Arial"/>
      </rPr>
      <t>La Coulée Verte</t>
    </r>
  </si>
  <si>
    <r>
      <rPr>
        <b/>
        <sz val="11"/>
        <rFont val="Arial"/>
      </rPr>
      <t>Les Jardins de l'Université</t>
    </r>
  </si>
  <si>
    <r>
      <rPr>
        <b/>
        <sz val="11"/>
        <rFont val="Arial"/>
      </rPr>
      <t>Olympe de Gouges - Toulouse</t>
    </r>
  </si>
  <si>
    <r>
      <rPr>
        <b/>
        <sz val="11"/>
        <rFont val="Arial"/>
      </rPr>
      <t>Parc Bellevue</t>
    </r>
  </si>
  <si>
    <r>
      <rPr>
        <b/>
        <sz val="11"/>
        <rFont val="Arial"/>
      </rPr>
      <t>Paul Voivenel 1 &amp; 2</t>
    </r>
  </si>
  <si>
    <r>
      <rPr>
        <b/>
        <sz val="11"/>
        <rFont val="Arial"/>
      </rPr>
      <t>Petit Varèse</t>
    </r>
  </si>
  <si>
    <r>
      <rPr>
        <b/>
        <sz val="11"/>
        <rFont val="Arial"/>
      </rPr>
      <t>Résidence Nobel</t>
    </r>
  </si>
  <si>
    <r>
      <rPr>
        <sz val="10"/>
        <rFont val="Arial"/>
      </rPr>
      <t>CROUS VERSAILLES</t>
    </r>
  </si>
  <si>
    <r>
      <rPr>
        <b/>
        <sz val="11"/>
        <rFont val="Arial"/>
      </rPr>
      <t>Adrienne Bolland</t>
    </r>
  </si>
  <si>
    <r>
      <rPr>
        <b/>
        <sz val="11"/>
        <rFont val="Arial"/>
      </rPr>
      <t>C 3.5</t>
    </r>
  </si>
  <si>
    <r>
      <rPr>
        <b/>
        <sz val="11"/>
        <rFont val="Arial"/>
      </rPr>
      <t>Charlotte PERRIAND (anciennement Antony Renaissance )</t>
    </r>
  </si>
  <si>
    <r>
      <rPr>
        <b/>
        <sz val="11"/>
        <rFont val="Arial"/>
      </rPr>
      <t>Chatenay Malabry</t>
    </r>
  </si>
  <si>
    <r>
      <rPr>
        <b/>
        <sz val="11"/>
        <rFont val="Arial"/>
      </rPr>
      <t>Clichy</t>
    </r>
  </si>
  <si>
    <r>
      <rPr>
        <b/>
        <sz val="11"/>
        <rFont val="Arial"/>
      </rPr>
      <t>Dragueur</t>
    </r>
  </si>
  <si>
    <r>
      <rPr>
        <b/>
        <sz val="11"/>
        <rFont val="Arial"/>
      </rPr>
      <t>Emilie du Chatelet</t>
    </r>
  </si>
  <si>
    <r>
      <rPr>
        <b/>
        <sz val="11"/>
        <rFont val="Arial"/>
      </rPr>
      <t>Fleming</t>
    </r>
  </si>
  <si>
    <r>
      <rPr>
        <b/>
        <sz val="11"/>
        <rFont val="Arial"/>
      </rPr>
      <t>Flora Tristan Evry</t>
    </r>
  </si>
  <si>
    <r>
      <rPr>
        <b/>
        <sz val="11"/>
        <rFont val="Arial"/>
      </rPr>
      <t>Fontenay St Sauveurs</t>
    </r>
  </si>
  <si>
    <r>
      <rPr>
        <b/>
        <sz val="11"/>
        <rFont val="Arial"/>
      </rPr>
      <t>Jacqueline Auriol</t>
    </r>
  </si>
  <si>
    <r>
      <rPr>
        <b/>
        <sz val="11"/>
        <rFont val="Arial"/>
      </rPr>
      <t>Jacqueline de Romilly</t>
    </r>
  </si>
  <si>
    <r>
      <rPr>
        <b/>
        <sz val="11"/>
        <rFont val="Arial"/>
      </rPr>
      <t>Jean Zay Antony</t>
    </r>
  </si>
  <si>
    <r>
      <rPr>
        <b/>
        <sz val="11"/>
        <rFont val="Arial"/>
      </rPr>
      <t>L'Echiquier Cergy BAT A</t>
    </r>
  </si>
  <si>
    <r>
      <rPr>
        <b/>
        <sz val="11"/>
        <rFont val="Arial"/>
      </rPr>
      <t>L'ile Bâtiment Equerre</t>
    </r>
  </si>
  <si>
    <r>
      <rPr>
        <b/>
        <sz val="11"/>
        <rFont val="Arial"/>
      </rPr>
      <t>La Croix Saint Sylvere</t>
    </r>
  </si>
  <si>
    <r>
      <rPr>
        <b/>
        <sz val="11"/>
        <rFont val="Arial"/>
      </rPr>
      <t>La Fresque</t>
    </r>
  </si>
  <si>
    <r>
      <rPr>
        <b/>
        <sz val="11"/>
        <rFont val="Arial"/>
      </rPr>
      <t>Le Bosquet</t>
    </r>
  </si>
  <si>
    <r>
      <rPr>
        <b/>
        <sz val="11"/>
        <rFont val="Arial"/>
      </rPr>
      <t>Les Aunettes</t>
    </r>
  </si>
  <si>
    <r>
      <rPr>
        <b/>
        <sz val="11"/>
        <rFont val="Arial"/>
      </rPr>
      <t>les chateaux</t>
    </r>
  </si>
  <si>
    <r>
      <rPr>
        <b/>
        <sz val="11"/>
        <rFont val="Arial"/>
      </rPr>
      <t>Les Chenes d'Or</t>
    </r>
  </si>
  <si>
    <r>
      <rPr>
        <b/>
        <sz val="11"/>
        <rFont val="Arial"/>
      </rPr>
      <t>Marguerite Yourcenar Bâtiment 1</t>
    </r>
  </si>
  <si>
    <r>
      <rPr>
        <b/>
        <sz val="11"/>
        <rFont val="Arial"/>
      </rPr>
      <t>Nanterre - Bâtiment A &amp; B</t>
    </r>
  </si>
  <si>
    <r>
      <rPr>
        <b/>
        <sz val="11"/>
        <rFont val="Arial"/>
      </rPr>
      <t>Nanterre - Bâtiment C &amp; D</t>
    </r>
  </si>
  <si>
    <r>
      <rPr>
        <b/>
        <sz val="11"/>
        <rFont val="Arial"/>
      </rPr>
      <t>Nanterre - Bâtiment E &amp; F</t>
    </r>
  </si>
  <si>
    <r>
      <rPr>
        <b/>
        <sz val="11"/>
        <rFont val="Arial"/>
      </rPr>
      <t>Nanterre - Bâtiment G &amp; H</t>
    </r>
  </si>
  <si>
    <r>
      <rPr>
        <b/>
        <sz val="11"/>
        <rFont val="Arial"/>
      </rPr>
      <t>Neuville</t>
    </r>
  </si>
  <si>
    <r>
      <rPr>
        <b/>
        <sz val="11"/>
        <rFont val="Arial"/>
      </rPr>
      <t>NF1 - NF1BIS</t>
    </r>
  </si>
  <si>
    <r>
      <rPr>
        <b/>
        <sz val="11"/>
        <rFont val="Arial"/>
      </rPr>
      <t>Olympe de gouges (CROUS VERSAILLES)</t>
    </r>
  </si>
  <si>
    <r>
      <rPr>
        <b/>
        <sz val="11"/>
        <rFont val="Arial"/>
      </rPr>
      <t>Paris Habitat</t>
    </r>
  </si>
  <si>
    <r>
      <rPr>
        <b/>
        <sz val="11"/>
        <rFont val="Arial"/>
      </rPr>
      <t>Rene Cassin</t>
    </r>
  </si>
  <si>
    <r>
      <rPr>
        <b/>
        <sz val="11"/>
        <rFont val="Arial"/>
      </rPr>
      <t>Résidence Bagneux</t>
    </r>
  </si>
  <si>
    <r>
      <rPr>
        <b/>
        <sz val="11"/>
        <rFont val="Arial"/>
      </rPr>
      <t>Residence des Linandes bat 4 à 8</t>
    </r>
  </si>
  <si>
    <r>
      <rPr>
        <b/>
        <sz val="11"/>
        <rFont val="Arial"/>
      </rPr>
      <t>Résidence Jean-Baptiste Lamarck</t>
    </r>
  </si>
  <si>
    <r>
      <rPr>
        <b/>
        <sz val="11"/>
        <rFont val="Arial"/>
      </rPr>
      <t>Résidence Louise Bourgeois</t>
    </r>
  </si>
  <si>
    <r>
      <rPr>
        <b/>
        <sz val="11"/>
        <rFont val="Arial"/>
      </rPr>
      <t>Résidence Simone Weil</t>
    </r>
  </si>
  <si>
    <r>
      <rPr>
        <b/>
        <sz val="11"/>
        <rFont val="Arial"/>
      </rPr>
      <t>Résidences des Linandes - Bat principal</t>
    </r>
  </si>
  <si>
    <r>
      <rPr>
        <b/>
        <sz val="11"/>
        <rFont val="Arial"/>
      </rPr>
      <t>Saint-Cloud</t>
    </r>
  </si>
  <si>
    <r>
      <rPr>
        <b/>
        <sz val="11"/>
        <rFont val="Arial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</si>
  <si>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</si>
  <si>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</si>
  <si>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</si>
  <si>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</si>
  <si>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</si>
  <si>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</si>
  <si>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</si>
  <si>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AMIENS</t>
  </si>
  <si>
    <t>CROUS BORDEAUX</t>
  </si>
  <si>
    <t>CROUS CLERMONT FERRAND</t>
  </si>
  <si>
    <t>CROUS CRETEIL</t>
  </si>
  <si>
    <t>Le 27/07/20 / responsabilité SmartCampus / Site injoignable / durée  : 12.0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#12144641 ouverte le 28/07/2020 à 00:24
Résultat : Le service est rétabli sur le site Simone Veil (Crous Grenoble)
                          suite à la prise en charge de l'incident par nos équipes.
Le 28/07/20 / responsabilité SmartCampus / Site injoignable / durée  : 38.0 heure(s) : incident générique SFR département 73 et 74  
Résultat : Resolution de l'incident générique.
Le 31/07/20 / responsabilité SmartCampus / Wibox injoignable / durée  : 5.0 heure(s) : Wibox injoignable 
L'Ip public répond au Ping, mais impossible de se connecter dessus ( wibox+), reboot effectué par le client ; pas de changement 
Résultat : Cause d'incident : Collecte opérateur défaillante            
Action réalisée : RAD Complétel redémarré               
Rétablissement total : Oui
Règles de pare-feu ajouté pour autoriser les APs à communiquer avec le VSZ Ruckus</t>
  </si>
  <si>
    <t>CROUS GRENOBLE</t>
  </si>
  <si>
    <t>CROUS LILLE</t>
  </si>
  <si>
    <t>CROUS LIMOGES</t>
  </si>
  <si>
    <t>Le 27/07/20 / responsabilité SmartCampus / Site injoignable / durée  : 18.0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#12140400 ouverte le 27/07/2020 à 10:48
Résultat : Reboot équipement effectué : OK la résidence a subi une coupure électrique, au retour du courant la wibox s'est mal rallumé, aprés reboot tous nos équipements sont up et joignable !!</t>
  </si>
  <si>
    <t>CROUS LYON</t>
  </si>
  <si>
    <t>CROUS MONTPELLIER</t>
  </si>
  <si>
    <t xml:space="preserve">Le 29/07/20 / responsabilité SmartCampus / Site injoignable / durée  : 8.0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#12166136 ouverte le 29/07/2020 à 21:20
Résultat : Cause d'incident : Coupure électrique            
Action réalisée : C'est un problème de transformateur qui a lâcher, ils attendent un groupe électrogène.               
Rétablissement total : oui
résolu 
</t>
  </si>
  <si>
    <t>CROUS NANTES</t>
  </si>
  <si>
    <t>CROUS NICE-TOULON</t>
  </si>
  <si>
    <t>Le 22/07/20 / responsabilité SmartCampus / Site injoignable / durée  : 74.0 heure(s) : Site injoignable
                          Diagnostic : aucun équipement n'est joignable sur le site
                          Périmètre de l'incident : l'ensemble du site.
                          Impact de l'incident : coupure du service
                          Le site a-t-il été informé? non
                          Alerte Kiwi #12100595 ouverte le 22/07/2020 à 05:26
Résultat : Cause d'incident : Raccordement(s) défaillant(s)            
Action réalisée : Câble 22 et 24 inversé sur le switch principal OK | Natbox déposé, wibox+ activé OK               
Rétablissement total : Oui
Wibox de nouveau joignable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</si>
  <si>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</si>
  <si>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</si>
  <si>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</si>
  <si>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</si>
  <si>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</si>
  <si>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</si>
  <si>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</si>
  <si>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Tableau de bord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</si>
  <si>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</si>
  <si>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</si>
  <si>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</si>
  <si>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</si>
  <si>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</si>
  <si>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</si>
  <si>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</si>
  <si>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</si>
  <si>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</si>
  <si>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</si>
  <si>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</si>
  <si>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</si>
  <si>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</si>
  <si>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</si>
  <si>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</si>
  <si>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</si>
  <si>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</si>
  <si>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</si>
  <si>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</si>
  <si>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</si>
  <si>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</si>
  <si>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</si>
  <si>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</si>
  <si>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</si>
  <si>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</si>
  <si>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Nombre de lots en cours de déploiement</t>
  </si>
  <si>
    <t>Lots_Déploiement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</si>
  <si>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</si>
  <si>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</si>
  <si>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</si>
  <si>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</si>
  <si>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</si>
  <si>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</si>
  <si>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</si>
  <si>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AIX-MARSEILLE</t>
  </si>
  <si>
    <t>CROUS BOUGROGNE FRANCHE-COMTE (BESANCON-DIJON)</t>
  </si>
  <si>
    <t>CROUS NORMANDIE (CAEN-ROUEN)</t>
  </si>
  <si>
    <t>CROUS LORRAINE</t>
  </si>
  <si>
    <t>CROUS PARIS</t>
  </si>
  <si>
    <t>Total (indicatif)</t>
  </si>
  <si>
    <t>juillet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</si>
</sst>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</font>
    <font>
      <sz val="10"/>
      <name val="Arial"/>
    </font>
    <font>
      <b/>
      <sz val="11"/>
      <name val="Arial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name val="Arial"/>
      <family val="2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8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91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71" xfId="0" applyFill="1" applyBorder="1" applyAlignment="1">
      <alignment wrapText="1"/>
    </xf>
    <xf numFmtId="0" fontId="51" fillId="25" borderId="72" xfId="1" applyFont="1" applyFill="1" applyBorder="1"/>
    <xf numFmtId="0" fontId="51" fillId="25" borderId="73" xfId="1" applyFont="1" applyFill="1" applyBorder="1"/>
    <xf numFmtId="0" fontId="51" fillId="25" borderId="74" xfId="1" applyFont="1" applyFill="1" applyBorder="1"/>
    <xf numFmtId="0" fontId="50" fillId="0" borderId="0" xfId="1"/>
    <xf numFmtId="0" fontId="51" fillId="25" borderId="75" xfId="1" applyFont="1" applyFill="1" applyBorder="1"/>
    <xf numFmtId="0" fontId="51" fillId="25" borderId="0" xfId="1" applyFont="1" applyFill="1"/>
    <xf numFmtId="0" fontId="51" fillId="25" borderId="76" xfId="1" applyFont="1" applyFill="1" applyBorder="1"/>
    <xf numFmtId="0" fontId="52" fillId="25" borderId="0" xfId="1" applyFont="1" applyFill="1" applyAlignment="1">
      <alignment horizontal="center"/>
    </xf>
    <xf numFmtId="0" fontId="52" fillId="25" borderId="0" xfId="1" applyFont="1" applyFill="1" applyAlignment="1">
      <alignment horizontal="right"/>
    </xf>
    <xf numFmtId="49" fontId="52" fillId="25" borderId="0" xfId="1" applyNumberFormat="1" applyFont="1" applyFill="1" applyAlignment="1">
      <alignment horizontal="left"/>
    </xf>
    <xf numFmtId="165" fontId="50" fillId="0" borderId="0" xfId="1" applyNumberFormat="1"/>
    <xf numFmtId="0" fontId="53" fillId="26" borderId="77" xfId="1" applyFont="1" applyFill="1" applyBorder="1"/>
    <xf numFmtId="0" fontId="53" fillId="26" borderId="78" xfId="1" applyFont="1" applyFill="1" applyBorder="1"/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0" fontId="53" fillId="26" borderId="82" xfId="1" applyFont="1" applyFill="1" applyBorder="1" applyAlignment="1">
      <alignment horizontal="center"/>
    </xf>
    <xf numFmtId="17" fontId="53" fillId="26" borderId="82" xfId="1" applyNumberFormat="1" applyFont="1" applyFill="1" applyBorder="1" applyAlignment="1">
      <alignment horizontal="center"/>
    </xf>
    <xf numFmtId="0" fontId="54" fillId="25" borderId="77" xfId="1" applyFont="1" applyFill="1" applyBorder="1"/>
    <xf numFmtId="0" fontId="54" fillId="25" borderId="81" xfId="1" applyFont="1" applyFill="1" applyBorder="1"/>
    <xf numFmtId="2" fontId="55" fillId="27" borderId="82" xfId="1" applyNumberFormat="1" applyFont="1" applyFill="1" applyBorder="1" applyAlignment="1">
      <alignment horizontal="center"/>
    </xf>
    <xf numFmtId="10" fontId="55" fillId="27" borderId="82" xfId="1" applyNumberFormat="1" applyFont="1" applyFill="1" applyBorder="1" applyAlignment="1">
      <alignment horizontal="center"/>
    </xf>
    <xf numFmtId="10" fontId="55" fillId="27" borderId="82" xfId="2" applyNumberFormat="1" applyFont="1" applyFill="1" applyBorder="1" applyAlignment="1">
      <alignment horizontal="center"/>
    </xf>
    <xf numFmtId="0" fontId="54" fillId="25" borderId="80" xfId="1" applyFont="1" applyFill="1" applyBorder="1"/>
    <xf numFmtId="9" fontId="55" fillId="27" borderId="82" xfId="2" applyFont="1" applyFill="1" applyBorder="1" applyAlignment="1">
      <alignment horizontal="center"/>
    </xf>
    <xf numFmtId="0" fontId="55" fillId="27" borderId="82" xfId="1" applyFont="1" applyFill="1" applyBorder="1" applyAlignment="1">
      <alignment horizontal="center"/>
    </xf>
    <xf numFmtId="0" fontId="54" fillId="25" borderId="78" xfId="1" applyFont="1" applyFill="1" applyBorder="1"/>
    <xf numFmtId="9" fontId="55" fillId="27" borderId="88" xfId="1" applyNumberFormat="1" applyFont="1" applyFill="1" applyBorder="1" applyAlignment="1">
      <alignment horizontal="center"/>
    </xf>
    <xf numFmtId="0" fontId="55" fillId="28" borderId="82" xfId="1" applyFont="1" applyFill="1" applyBorder="1" applyAlignment="1">
      <alignment horizontal="center"/>
    </xf>
    <xf numFmtId="0" fontId="50" fillId="0" borderId="0" xfId="1" applyAlignment="1">
      <alignment wrapText="1"/>
    </xf>
    <xf numFmtId="0" fontId="56" fillId="25" borderId="0" xfId="1" applyFont="1" applyFill="1"/>
    <xf numFmtId="0" fontId="56" fillId="25" borderId="0" xfId="1" applyFont="1" applyFill="1" applyAlignment="1">
      <alignment horizontal="center"/>
    </xf>
    <xf numFmtId="0" fontId="57" fillId="29" borderId="89" xfId="1" applyFont="1" applyFill="1" applyBorder="1" applyAlignment="1">
      <alignment wrapText="1"/>
    </xf>
    <xf numFmtId="0" fontId="57" fillId="29" borderId="79" xfId="1" applyFont="1" applyFill="1" applyBorder="1" applyAlignment="1">
      <alignment wrapText="1"/>
    </xf>
    <xf numFmtId="0" fontId="58" fillId="29" borderId="79" xfId="1" applyFont="1" applyFill="1" applyBorder="1" applyAlignment="1">
      <alignment wrapText="1"/>
    </xf>
    <xf numFmtId="0" fontId="0" fillId="0" borderId="0" xfId="1" applyFont="1" applyFill="1"/>
    <xf numFmtId="0" fontId="59" fillId="0" borderId="88" xfId="1" applyFont="1" applyBorder="1"/>
    <xf numFmtId="0" fontId="57" fillId="0" borderId="82" xfId="1" applyFont="1" applyBorder="1"/>
    <xf numFmtId="0" fontId="57" fillId="0" borderId="82" xfId="1" applyFont="1" applyFill="1" applyBorder="1"/>
    <xf numFmtId="9" fontId="57" fillId="0" borderId="82" xfId="2" applyFont="1" applyBorder="1"/>
    <xf numFmtId="9" fontId="60" fillId="0" borderId="82" xfId="1" applyNumberFormat="1" applyFont="1" applyFill="1" applyBorder="1"/>
    <xf numFmtId="9" fontId="57" fillId="0" borderId="82" xfId="1" applyNumberFormat="1" applyFont="1" applyBorder="1"/>
    <xf numFmtId="4" fontId="61" fillId="0" borderId="70" xfId="0" applyNumberFormat="1" applyFont="1" applyBorder="1" applyAlignment="1">
      <alignment horizontal="center"/>
    </xf>
    <xf numFmtId="0" fontId="62" fillId="25" borderId="76" xfId="1" applyFont="1" applyFill="1" applyBorder="1"/>
    <xf numFmtId="0" fontId="59" fillId="30" borderId="88" xfId="1" applyFont="1" applyFill="1" applyBorder="1"/>
    <xf numFmtId="0" fontId="57" fillId="31" borderId="82" xfId="1" applyFont="1" applyFill="1" applyBorder="1"/>
    <xf numFmtId="0" fontId="59" fillId="25" borderId="0" xfId="1" applyFont="1" applyFill="1"/>
    <xf numFmtId="0" fontId="59" fillId="0" borderId="0" xfId="1" applyFont="1" applyFill="1"/>
    <xf numFmtId="9" fontId="59" fillId="25" borderId="0" xfId="2" applyFont="1" applyFill="1"/>
    <xf numFmtId="9" fontId="63" fillId="0" borderId="0" xfId="1" applyNumberFormat="1" applyFont="1" applyFill="1"/>
    <xf numFmtId="9" fontId="59" fillId="25" borderId="0" xfId="1" applyNumberFormat="1" applyFont="1" applyFill="1"/>
    <xf numFmtId="0" fontId="64" fillId="25" borderId="0" xfId="1" applyFont="1" applyFill="1"/>
    <xf numFmtId="0" fontId="50" fillId="25" borderId="0" xfId="1" applyFill="1"/>
    <xf numFmtId="0" fontId="63" fillId="25" borderId="0" xfId="1" applyFont="1" applyFill="1"/>
    <xf numFmtId="0" fontId="63" fillId="25" borderId="90" xfId="1" applyFont="1" applyFill="1" applyBorder="1"/>
    <xf numFmtId="0" fontId="51" fillId="25" borderId="91" xfId="1" applyFont="1" applyFill="1" applyBorder="1"/>
    <xf numFmtId="0" fontId="51" fillId="25" borderId="92" xfId="1" applyFont="1" applyFill="1" applyBorder="1"/>
    <xf numFmtId="0" fontId="51" fillId="25" borderId="93" xfId="1" applyFont="1" applyFill="1" applyBorder="1"/>
    <xf numFmtId="0" fontId="48" fillId="0" borderId="4" xfId="0" applyFont="1" applyBorder="1"/>
    <xf numFmtId="0" fontId="53" fillId="26" borderId="78" xfId="1" applyFont="1" applyFill="1" applyBorder="1" applyAlignment="1">
      <alignment horizontal="center"/>
    </xf>
    <xf numFmtId="0" fontId="53" fillId="26" borderId="79" xfId="1" applyFont="1" applyFill="1" applyBorder="1" applyAlignment="1">
      <alignment horizontal="center"/>
    </xf>
    <xf numFmtId="0" fontId="54" fillId="25" borderId="78" xfId="1" applyFont="1" applyFill="1" applyBorder="1"/>
    <xf numFmtId="0" fontId="54" fillId="25" borderId="79" xfId="1" applyFont="1" applyFill="1" applyBorder="1"/>
    <xf numFmtId="17" fontId="53" fillId="26" borderId="77" xfId="1" applyNumberFormat="1" applyFont="1" applyFill="1" applyBorder="1" applyAlignment="1">
      <alignment horizontal="center"/>
    </xf>
    <xf numFmtId="17" fontId="53" fillId="26" borderId="78" xfId="1" applyNumberFormat="1" applyFont="1" applyFill="1" applyBorder="1" applyAlignment="1">
      <alignment horizontal="center"/>
    </xf>
    <xf numFmtId="17" fontId="53" fillId="26" borderId="79" xfId="1" applyNumberFormat="1" applyFont="1" applyFill="1" applyBorder="1" applyAlignment="1">
      <alignment horizontal="center"/>
    </xf>
    <xf numFmtId="2" fontId="55" fillId="0" borderId="83" xfId="1" applyNumberFormat="1" applyFont="1" applyFill="1" applyBorder="1" applyAlignment="1">
      <alignment horizontal="center"/>
    </xf>
    <xf numFmtId="2" fontId="55" fillId="0" borderId="84" xfId="1" applyNumberFormat="1" applyFont="1" applyFill="1" applyBorder="1" applyAlignment="1">
      <alignment horizontal="center"/>
    </xf>
    <xf numFmtId="2" fontId="55" fillId="0" borderId="85" xfId="1" applyNumberFormat="1" applyFont="1" applyFill="1" applyBorder="1" applyAlignment="1">
      <alignment horizontal="center"/>
    </xf>
    <xf numFmtId="2" fontId="55" fillId="0" borderId="86" xfId="1" applyNumberFormat="1" applyFont="1" applyFill="1" applyBorder="1" applyAlignment="1">
      <alignment horizontal="center"/>
    </xf>
    <xf numFmtId="2" fontId="55" fillId="0" borderId="0" xfId="1" applyNumberFormat="1" applyFont="1" applyFill="1" applyBorder="1" applyAlignment="1">
      <alignment horizontal="center"/>
    </xf>
    <xf numFmtId="2" fontId="55" fillId="0" borderId="87" xfId="1" applyNumberFormat="1" applyFont="1" applyFill="1" applyBorder="1" applyAlignment="1">
      <alignment horizontal="center"/>
    </xf>
    <xf numFmtId="2" fontId="55" fillId="0" borderId="80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  <xf numFmtId="2" fontId="55" fillId="0" borderId="82" xfId="1" applyNumberFormat="1" applyFont="1" applyFill="1" applyBorder="1" applyAlignment="1">
      <alignment horizontal="center"/>
    </xf>
  </cellXfs>
  <cellStyles count="3">
    <cellStyle name="Normal" xfId="0" builtinId="0"/>
    <cellStyle name="Normal 2" xfId="1" xr:uid="{3E5F09C1-D5AC-4A44-8FFE-217F9395F160}"/>
    <cellStyle name="Pourcentage 2" xfId="2" xr:uid="{AB06A572-77EA-1C4A-9D33-7770CF0973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695BF-D528-EB46-95B7-2D731581F8E4}">
  <dimension ref="A1:S56"/>
  <sheetViews>
    <sheetView tabSelected="1" zoomScale="93" workbookViewId="0">
      <selection activeCell="R24" sqref="R24:R47"/>
    </sheetView>
  </sheetViews>
  <sheetFormatPr baseColWidth="10" defaultRowHeight="14" x14ac:dyDescent="0.15"/>
  <cols>
    <col min="1" max="2" width="10.83203125" style="120"/>
    <col min="3" max="3" width="26.1640625" style="120" customWidth="1"/>
    <col min="4" max="9" width="8.83203125" style="120" customWidth="1"/>
    <col min="10" max="10" width="10.33203125" style="120" customWidth="1"/>
    <col min="11" max="16" width="9.83203125" style="120" customWidth="1"/>
    <col min="17" max="18" width="10.83203125" style="120"/>
    <col min="19" max="19" width="14.33203125" style="120" bestFit="1" customWidth="1"/>
    <col min="20" max="16384" width="10.83203125" style="120"/>
  </cols>
  <sheetData>
    <row r="1" spans="2:19" ht="15" x14ac:dyDescent="0.2"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/>
    </row>
    <row r="2" spans="2:19" ht="15" x14ac:dyDescent="0.2">
      <c r="B2" s="121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3"/>
    </row>
    <row r="3" spans="2:19" ht="15" x14ac:dyDescent="0.2">
      <c r="B3" s="121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3"/>
    </row>
    <row r="4" spans="2:19" ht="15" x14ac:dyDescent="0.2">
      <c r="B4" s="121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3"/>
    </row>
    <row r="5" spans="2:19" ht="21" x14ac:dyDescent="0.25">
      <c r="B5" s="121"/>
      <c r="D5" s="124"/>
      <c r="E5" s="124"/>
      <c r="F5" s="124"/>
      <c r="G5" s="124"/>
      <c r="H5" s="125" t="s">
        <v>923</v>
      </c>
      <c r="I5" s="126" t="s">
        <v>964</v>
      </c>
      <c r="J5" s="126"/>
      <c r="K5" s="124"/>
      <c r="L5" s="124"/>
      <c r="M5" s="124"/>
      <c r="N5" s="124"/>
      <c r="O5" s="124"/>
      <c r="P5" s="124"/>
      <c r="Q5" s="123"/>
    </row>
    <row r="6" spans="2:19" ht="15" x14ac:dyDescent="0.2">
      <c r="B6" s="121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3"/>
    </row>
    <row r="7" spans="2:19" ht="15" x14ac:dyDescent="0.2">
      <c r="B7" s="121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3"/>
    </row>
    <row r="8" spans="2:19" ht="15" x14ac:dyDescent="0.2"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3"/>
    </row>
    <row r="9" spans="2:19" ht="15" x14ac:dyDescent="0.2"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3"/>
      <c r="S9" s="127"/>
    </row>
    <row r="10" spans="2:19" ht="15" x14ac:dyDescent="0.2">
      <c r="B10" s="121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3"/>
    </row>
    <row r="11" spans="2:19" ht="15" x14ac:dyDescent="0.2"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3"/>
    </row>
    <row r="12" spans="2:19" ht="15" x14ac:dyDescent="0.2">
      <c r="B12" s="121"/>
      <c r="C12" s="128"/>
      <c r="D12" s="129"/>
      <c r="E12" s="129"/>
      <c r="F12" s="129"/>
      <c r="G12" s="129"/>
      <c r="H12" s="129"/>
      <c r="I12" s="129"/>
      <c r="J12" s="129"/>
      <c r="K12" s="175"/>
      <c r="L12" s="175"/>
      <c r="M12" s="175"/>
      <c r="N12" s="175"/>
      <c r="O12" s="175"/>
      <c r="P12" s="176"/>
      <c r="Q12" s="123"/>
    </row>
    <row r="13" spans="2:19" ht="15" x14ac:dyDescent="0.2">
      <c r="B13" s="121"/>
      <c r="C13" s="130"/>
      <c r="D13" s="131"/>
      <c r="E13" s="131"/>
      <c r="F13" s="131"/>
      <c r="G13" s="131"/>
      <c r="H13" s="131"/>
      <c r="I13" s="131"/>
      <c r="J13" s="132"/>
      <c r="K13" s="179"/>
      <c r="L13" s="180"/>
      <c r="M13" s="180"/>
      <c r="N13" s="180"/>
      <c r="O13" s="181"/>
      <c r="P13" s="133">
        <v>44013</v>
      </c>
      <c r="Q13" s="123"/>
    </row>
    <row r="14" spans="2:19" ht="15" x14ac:dyDescent="0.2">
      <c r="B14" s="121"/>
      <c r="C14" s="134" t="s">
        <v>924</v>
      </c>
      <c r="D14" s="142"/>
      <c r="E14" s="135"/>
      <c r="F14" s="135"/>
      <c r="G14" s="135" t="s">
        <v>925</v>
      </c>
      <c r="H14" s="135"/>
      <c r="I14" s="135"/>
      <c r="J14" s="136"/>
      <c r="K14" s="182"/>
      <c r="L14" s="183"/>
      <c r="M14" s="183"/>
      <c r="N14" s="183"/>
      <c r="O14" s="184"/>
      <c r="P14" s="136">
        <v>183.7617126346569</v>
      </c>
      <c r="Q14" s="123"/>
    </row>
    <row r="15" spans="2:19" ht="15" x14ac:dyDescent="0.2">
      <c r="B15" s="121"/>
      <c r="C15" s="134" t="s">
        <v>926</v>
      </c>
      <c r="D15" s="142"/>
      <c r="E15" s="135"/>
      <c r="F15" s="135"/>
      <c r="G15" s="135" t="s">
        <v>927</v>
      </c>
      <c r="H15" s="135"/>
      <c r="I15" s="135"/>
      <c r="J15" s="136"/>
      <c r="K15" s="185"/>
      <c r="L15" s="186"/>
      <c r="M15" s="186"/>
      <c r="N15" s="186"/>
      <c r="O15" s="187"/>
      <c r="P15" s="136">
        <v>214.06928120463684</v>
      </c>
      <c r="Q15" s="123"/>
    </row>
    <row r="16" spans="2:19" ht="15" x14ac:dyDescent="0.2">
      <c r="B16" s="121"/>
      <c r="C16" s="134" t="s">
        <v>928</v>
      </c>
      <c r="D16" s="142"/>
      <c r="E16" s="135"/>
      <c r="F16" s="135"/>
      <c r="G16" s="135" t="s">
        <v>929</v>
      </c>
      <c r="H16" s="135"/>
      <c r="I16" s="135"/>
      <c r="J16" s="136"/>
      <c r="K16" s="185"/>
      <c r="L16" s="186"/>
      <c r="M16" s="186"/>
      <c r="N16" s="186"/>
      <c r="O16" s="187"/>
      <c r="P16" s="136">
        <v>11.970578634087389</v>
      </c>
      <c r="Q16" s="123"/>
    </row>
    <row r="17" spans="2:18" ht="15" x14ac:dyDescent="0.2">
      <c r="B17" s="121"/>
      <c r="C17" s="134" t="s">
        <v>930</v>
      </c>
      <c r="D17" s="142"/>
      <c r="E17" s="135"/>
      <c r="F17" s="135"/>
      <c r="G17" s="135" t="s">
        <v>931</v>
      </c>
      <c r="H17" s="135"/>
      <c r="I17" s="135"/>
      <c r="J17" s="137"/>
      <c r="K17" s="185"/>
      <c r="L17" s="186"/>
      <c r="M17" s="186"/>
      <c r="N17" s="186"/>
      <c r="O17" s="187"/>
      <c r="P17" s="138">
        <v>0.99841425227640523</v>
      </c>
      <c r="Q17" s="123"/>
    </row>
    <row r="18" spans="2:18" ht="15" x14ac:dyDescent="0.2">
      <c r="B18" s="121"/>
      <c r="C18" s="134" t="s">
        <v>932</v>
      </c>
      <c r="D18" s="142"/>
      <c r="E18" s="142"/>
      <c r="F18" s="142"/>
      <c r="G18" s="135" t="s">
        <v>933</v>
      </c>
      <c r="H18" s="135"/>
      <c r="I18" s="135"/>
      <c r="J18" s="137"/>
      <c r="K18" s="185"/>
      <c r="L18" s="186"/>
      <c r="M18" s="186"/>
      <c r="N18" s="186"/>
      <c r="O18" s="187"/>
      <c r="P18" s="138">
        <v>0.99658573383248727</v>
      </c>
      <c r="Q18" s="123"/>
    </row>
    <row r="19" spans="2:18" ht="15" x14ac:dyDescent="0.2">
      <c r="B19" s="121"/>
      <c r="C19" s="139" t="s">
        <v>934</v>
      </c>
      <c r="D19" s="135"/>
      <c r="E19" s="135"/>
      <c r="F19" s="135"/>
      <c r="G19" s="135" t="s">
        <v>935</v>
      </c>
      <c r="H19" s="135"/>
      <c r="I19" s="135"/>
      <c r="J19" s="140"/>
      <c r="K19" s="185"/>
      <c r="L19" s="186"/>
      <c r="M19" s="186"/>
      <c r="N19" s="186"/>
      <c r="O19" s="187"/>
      <c r="P19" s="140">
        <v>0.96</v>
      </c>
      <c r="Q19" s="123"/>
    </row>
    <row r="20" spans="2:18" ht="15" x14ac:dyDescent="0.2">
      <c r="B20" s="121"/>
      <c r="C20" s="139" t="s">
        <v>936</v>
      </c>
      <c r="D20" s="135"/>
      <c r="E20" s="135"/>
      <c r="F20" s="135"/>
      <c r="G20" s="135" t="s">
        <v>937</v>
      </c>
      <c r="H20" s="135"/>
      <c r="I20" s="135"/>
      <c r="J20" s="136"/>
      <c r="K20" s="185"/>
      <c r="L20" s="186"/>
      <c r="M20" s="186"/>
      <c r="N20" s="186"/>
      <c r="O20" s="187"/>
      <c r="P20" s="141" t="s">
        <v>938</v>
      </c>
      <c r="Q20" s="123"/>
    </row>
    <row r="21" spans="2:18" ht="15" x14ac:dyDescent="0.2">
      <c r="B21" s="121"/>
      <c r="C21" s="139" t="s">
        <v>939</v>
      </c>
      <c r="D21" s="135"/>
      <c r="E21" s="135"/>
      <c r="F21" s="135"/>
      <c r="G21" s="177" t="s">
        <v>940</v>
      </c>
      <c r="H21" s="177"/>
      <c r="I21" s="177"/>
      <c r="J21" s="178"/>
      <c r="K21" s="185"/>
      <c r="L21" s="186"/>
      <c r="M21" s="186"/>
      <c r="N21" s="186"/>
      <c r="O21" s="187"/>
      <c r="P21" s="143">
        <v>0.94</v>
      </c>
      <c r="Q21" s="123"/>
    </row>
    <row r="22" spans="2:18" ht="15" x14ac:dyDescent="0.2">
      <c r="B22" s="121"/>
      <c r="C22" s="139" t="s">
        <v>941</v>
      </c>
      <c r="D22" s="135"/>
      <c r="E22" s="135"/>
      <c r="F22" s="135"/>
      <c r="G22" s="177" t="s">
        <v>942</v>
      </c>
      <c r="H22" s="177"/>
      <c r="I22" s="177"/>
      <c r="J22" s="178"/>
      <c r="K22" s="185"/>
      <c r="L22" s="186"/>
      <c r="M22" s="186"/>
      <c r="N22" s="186"/>
      <c r="O22" s="187"/>
      <c r="P22" s="143">
        <v>0.95</v>
      </c>
      <c r="Q22" s="123"/>
    </row>
    <row r="23" spans="2:18" ht="15" x14ac:dyDescent="0.2">
      <c r="B23" s="121"/>
      <c r="C23" s="139" t="s">
        <v>943</v>
      </c>
      <c r="D23" s="135"/>
      <c r="E23" s="135"/>
      <c r="F23" s="135"/>
      <c r="G23" s="177" t="s">
        <v>944</v>
      </c>
      <c r="H23" s="177"/>
      <c r="I23" s="177"/>
      <c r="J23" s="178"/>
      <c r="K23" s="185"/>
      <c r="L23" s="186"/>
      <c r="M23" s="186"/>
      <c r="N23" s="186"/>
      <c r="O23" s="187"/>
      <c r="P23" s="143">
        <v>0.95</v>
      </c>
      <c r="Q23" s="123"/>
    </row>
    <row r="24" spans="2:18" ht="15" x14ac:dyDescent="0.2">
      <c r="B24" s="121"/>
      <c r="C24" s="134" t="s">
        <v>945</v>
      </c>
      <c r="D24" s="142"/>
      <c r="E24" s="135"/>
      <c r="F24" s="135"/>
      <c r="G24" s="135" t="s">
        <v>946</v>
      </c>
      <c r="H24" s="135"/>
      <c r="I24" s="135"/>
      <c r="J24" s="141"/>
      <c r="K24" s="185"/>
      <c r="L24" s="186"/>
      <c r="M24" s="186"/>
      <c r="N24" s="186"/>
      <c r="O24" s="187"/>
      <c r="P24" s="141">
        <v>143977</v>
      </c>
      <c r="Q24" s="123"/>
    </row>
    <row r="25" spans="2:18" ht="15" x14ac:dyDescent="0.2">
      <c r="B25" s="121"/>
      <c r="C25" s="134" t="s">
        <v>947</v>
      </c>
      <c r="D25" s="142"/>
      <c r="E25" s="135"/>
      <c r="F25" s="135"/>
      <c r="G25" s="135" t="s">
        <v>948</v>
      </c>
      <c r="H25" s="135"/>
      <c r="I25" s="135"/>
      <c r="J25" s="141"/>
      <c r="K25" s="185"/>
      <c r="L25" s="186"/>
      <c r="M25" s="186"/>
      <c r="N25" s="186"/>
      <c r="O25" s="187"/>
      <c r="P25" s="141">
        <v>141778</v>
      </c>
      <c r="Q25" s="123"/>
    </row>
    <row r="26" spans="2:18" ht="15" x14ac:dyDescent="0.2">
      <c r="B26" s="121"/>
      <c r="C26" s="134" t="s">
        <v>949</v>
      </c>
      <c r="D26" s="142"/>
      <c r="E26" s="135"/>
      <c r="F26" s="135"/>
      <c r="G26" s="135" t="s">
        <v>950</v>
      </c>
      <c r="H26" s="135"/>
      <c r="I26" s="135"/>
      <c r="J26" s="144"/>
      <c r="K26" s="188"/>
      <c r="L26" s="189"/>
      <c r="M26" s="189"/>
      <c r="N26" s="189"/>
      <c r="O26" s="190"/>
      <c r="P26" s="144">
        <v>7205</v>
      </c>
      <c r="Q26" s="123"/>
      <c r="R26" s="145"/>
    </row>
    <row r="27" spans="2:18" ht="15" x14ac:dyDescent="0.2">
      <c r="B27" s="121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7"/>
      <c r="N27" s="147"/>
      <c r="O27" s="147"/>
      <c r="P27" s="147"/>
      <c r="Q27" s="123"/>
    </row>
    <row r="28" spans="2:18" ht="15" x14ac:dyDescent="0.2">
      <c r="B28" s="121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3"/>
    </row>
    <row r="29" spans="2:18" ht="43" x14ac:dyDescent="0.2">
      <c r="B29" s="121"/>
      <c r="C29" s="148" t="s">
        <v>894</v>
      </c>
      <c r="D29" s="149" t="s">
        <v>895</v>
      </c>
      <c r="E29" s="149" t="s">
        <v>951</v>
      </c>
      <c r="F29" s="149" t="s">
        <v>952</v>
      </c>
      <c r="G29" s="149" t="s">
        <v>953</v>
      </c>
      <c r="H29" s="149" t="s">
        <v>954</v>
      </c>
      <c r="I29" s="149" t="s">
        <v>955</v>
      </c>
      <c r="J29" s="149" t="s">
        <v>956</v>
      </c>
      <c r="K29" s="149" t="s">
        <v>957</v>
      </c>
      <c r="L29" s="149" t="s">
        <v>896</v>
      </c>
      <c r="M29" s="149" t="s">
        <v>897</v>
      </c>
      <c r="N29" s="149" t="s">
        <v>898</v>
      </c>
      <c r="O29" s="150" t="s">
        <v>899</v>
      </c>
      <c r="P29" s="150" t="s">
        <v>900</v>
      </c>
      <c r="Q29" s="123"/>
      <c r="R29" s="151"/>
    </row>
    <row r="30" spans="2:18" ht="15" x14ac:dyDescent="0.2">
      <c r="B30" s="121"/>
      <c r="C30" s="152" t="s">
        <v>958</v>
      </c>
      <c r="D30" s="153">
        <v>10073</v>
      </c>
      <c r="E30" s="154">
        <v>10297</v>
      </c>
      <c r="F30" s="155">
        <v>0.96416162017273899</v>
      </c>
      <c r="G30" s="156">
        <v>0</v>
      </c>
      <c r="H30" s="157">
        <v>0</v>
      </c>
      <c r="I30" s="156">
        <v>3.4668564457096429E-2</v>
      </c>
      <c r="J30" s="158">
        <v>99.980176710016877</v>
      </c>
      <c r="K30" s="158">
        <v>99.957827856646475</v>
      </c>
      <c r="L30" s="158">
        <v>16.640424898242827</v>
      </c>
      <c r="M30" s="158">
        <v>166.84413779410303</v>
      </c>
      <c r="N30" s="158">
        <v>191.94282736027</v>
      </c>
      <c r="O30" s="158">
        <v>159.53015983321751</v>
      </c>
      <c r="P30" s="158">
        <v>178.55931698600216</v>
      </c>
      <c r="Q30" s="159">
        <v>150.31035441278667</v>
      </c>
    </row>
    <row r="31" spans="2:18" ht="15" x14ac:dyDescent="0.2">
      <c r="B31" s="121"/>
      <c r="C31" s="152" t="s">
        <v>901</v>
      </c>
      <c r="D31" s="153">
        <v>1817</v>
      </c>
      <c r="E31" s="154">
        <v>3501</v>
      </c>
      <c r="F31" s="155">
        <v>0.73087506879471653</v>
      </c>
      <c r="G31" s="156">
        <v>0</v>
      </c>
      <c r="H31" s="157">
        <v>0</v>
      </c>
      <c r="I31" s="156">
        <v>0.26912493120528347</v>
      </c>
      <c r="J31" s="158">
        <v>99.769113924050643</v>
      </c>
      <c r="K31" s="158">
        <v>99.769113924050643</v>
      </c>
      <c r="L31" s="158">
        <v>13.818932305998899</v>
      </c>
      <c r="M31" s="158">
        <v>146.18106769400111</v>
      </c>
      <c r="N31" s="158">
        <v>164.1147495872317</v>
      </c>
      <c r="O31" s="158">
        <v>142.83070996147498</v>
      </c>
      <c r="P31" s="158">
        <v>157.68695652173915</v>
      </c>
      <c r="Q31" s="159"/>
    </row>
    <row r="32" spans="2:18" ht="15" x14ac:dyDescent="0.2">
      <c r="B32" s="121"/>
      <c r="C32" s="152" t="s">
        <v>959</v>
      </c>
      <c r="D32" s="153">
        <v>6772</v>
      </c>
      <c r="E32" s="154">
        <v>7302</v>
      </c>
      <c r="F32" s="155">
        <v>0.91391021854695809</v>
      </c>
      <c r="G32" s="156">
        <v>0</v>
      </c>
      <c r="H32" s="157">
        <v>0</v>
      </c>
      <c r="I32" s="156">
        <v>9.9683305685416945E-2</v>
      </c>
      <c r="J32" s="158">
        <v>100</v>
      </c>
      <c r="K32" s="158">
        <v>99.999870053160066</v>
      </c>
      <c r="L32" s="158">
        <v>14.872711163614884</v>
      </c>
      <c r="M32" s="158">
        <v>162.28354991139992</v>
      </c>
      <c r="N32" s="158">
        <v>177.25676314235091</v>
      </c>
      <c r="O32" s="158">
        <v>157.62337566450091</v>
      </c>
      <c r="P32" s="158">
        <v>170.36689308919082</v>
      </c>
      <c r="Q32" s="159"/>
    </row>
    <row r="33" spans="2:17" ht="15" x14ac:dyDescent="0.2">
      <c r="B33" s="121"/>
      <c r="C33" s="152" t="s">
        <v>902</v>
      </c>
      <c r="D33" s="153">
        <v>10085</v>
      </c>
      <c r="E33" s="153">
        <v>10085</v>
      </c>
      <c r="F33" s="155">
        <v>0.89925632126921173</v>
      </c>
      <c r="G33" s="156">
        <v>0</v>
      </c>
      <c r="H33" s="157">
        <v>0</v>
      </c>
      <c r="I33" s="156">
        <v>0.11095449053564232</v>
      </c>
      <c r="J33" s="158">
        <v>99.985957362419441</v>
      </c>
      <c r="K33" s="158">
        <v>99.934317302925152</v>
      </c>
      <c r="L33" s="158">
        <v>13.66078334159643</v>
      </c>
      <c r="M33" s="158">
        <v>141.0222112047596</v>
      </c>
      <c r="N33" s="158">
        <v>163.93849281110562</v>
      </c>
      <c r="O33" s="158">
        <v>131.60380763510162</v>
      </c>
      <c r="P33" s="158">
        <v>152.59826474962819</v>
      </c>
      <c r="Q33" s="159"/>
    </row>
    <row r="34" spans="2:17" ht="15" x14ac:dyDescent="0.2">
      <c r="B34" s="121"/>
      <c r="C34" s="152" t="s">
        <v>960</v>
      </c>
      <c r="D34" s="153">
        <v>10136</v>
      </c>
      <c r="E34" s="153">
        <v>10136</v>
      </c>
      <c r="F34" s="155">
        <v>0.99782951854775059</v>
      </c>
      <c r="G34" s="156">
        <v>0</v>
      </c>
      <c r="H34" s="157">
        <v>0</v>
      </c>
      <c r="I34" s="156">
        <v>2.1704814522494065E-3</v>
      </c>
      <c r="J34" s="158">
        <v>99.981057616416734</v>
      </c>
      <c r="K34" s="158">
        <v>99.760921468034724</v>
      </c>
      <c r="L34" s="158">
        <v>6.417225730071034</v>
      </c>
      <c r="M34" s="158">
        <v>267.11880426203629</v>
      </c>
      <c r="N34" s="158">
        <v>292.75642265193369</v>
      </c>
      <c r="O34" s="158">
        <v>257.45396606156271</v>
      </c>
      <c r="P34" s="158">
        <v>278.02451657458568</v>
      </c>
      <c r="Q34" s="159"/>
    </row>
    <row r="35" spans="2:17" ht="15" x14ac:dyDescent="0.2">
      <c r="B35" s="121"/>
      <c r="C35" s="152" t="s">
        <v>903</v>
      </c>
      <c r="D35" s="153">
        <v>3771</v>
      </c>
      <c r="E35" s="154">
        <v>3978</v>
      </c>
      <c r="F35" s="155">
        <v>0.87934234950941392</v>
      </c>
      <c r="G35" s="156">
        <v>0</v>
      </c>
      <c r="H35" s="157">
        <v>0</v>
      </c>
      <c r="I35" s="156">
        <v>8.4988962472406171E-2</v>
      </c>
      <c r="J35" s="158">
        <v>100</v>
      </c>
      <c r="K35" s="158">
        <v>99.852556351100503</v>
      </c>
      <c r="L35" s="158">
        <v>16.605144523998938</v>
      </c>
      <c r="M35" s="158">
        <v>91.848740387165208</v>
      </c>
      <c r="N35" s="158">
        <v>113.76918589233624</v>
      </c>
      <c r="O35" s="158">
        <v>86.18443383717846</v>
      </c>
      <c r="P35" s="158">
        <v>101.24317157252717</v>
      </c>
      <c r="Q35" s="159"/>
    </row>
    <row r="36" spans="2:17" ht="15" x14ac:dyDescent="0.2">
      <c r="B36" s="121"/>
      <c r="C36" s="152" t="s">
        <v>904</v>
      </c>
      <c r="D36" s="153">
        <v>4055</v>
      </c>
      <c r="E36" s="154">
        <v>4164</v>
      </c>
      <c r="F36" s="155">
        <v>0.98643649815043155</v>
      </c>
      <c r="G36" s="156">
        <v>0</v>
      </c>
      <c r="H36" s="157">
        <v>0</v>
      </c>
      <c r="I36" s="156">
        <v>1.4164305949008527E-2</v>
      </c>
      <c r="J36" s="158">
        <v>100</v>
      </c>
      <c r="K36" s="158">
        <v>98.476310727496923</v>
      </c>
      <c r="L36" s="158">
        <v>2.0443896424167693</v>
      </c>
      <c r="M36" s="158">
        <v>129.62887792848335</v>
      </c>
      <c r="N36" s="158">
        <v>159.7001726263872</v>
      </c>
      <c r="O36" s="158">
        <v>120.23454993834773</v>
      </c>
      <c r="P36" s="158">
        <v>143.22833538840933</v>
      </c>
      <c r="Q36" s="159"/>
    </row>
    <row r="37" spans="2:17" ht="15" x14ac:dyDescent="0.2">
      <c r="B37" s="121"/>
      <c r="C37" s="152" t="s">
        <v>906</v>
      </c>
      <c r="D37" s="153">
        <v>7803</v>
      </c>
      <c r="E37" s="153">
        <v>7803</v>
      </c>
      <c r="F37" s="155">
        <v>0.92720748430090993</v>
      </c>
      <c r="G37" s="156">
        <v>0</v>
      </c>
      <c r="H37" s="157">
        <v>0</v>
      </c>
      <c r="I37" s="156">
        <v>8.8940151223888209E-2</v>
      </c>
      <c r="J37" s="158">
        <v>99.429857747020378</v>
      </c>
      <c r="K37" s="158">
        <v>99.36606817890555</v>
      </c>
      <c r="L37" s="158">
        <v>15.240548506984494</v>
      </c>
      <c r="M37" s="158">
        <v>328.10580545943867</v>
      </c>
      <c r="N37" s="158">
        <v>367.00973984364987</v>
      </c>
      <c r="O37" s="158">
        <v>313.34112520825329</v>
      </c>
      <c r="P37" s="158">
        <v>344.22450339612971</v>
      </c>
      <c r="Q37" s="159"/>
    </row>
    <row r="38" spans="2:17" ht="15" x14ac:dyDescent="0.2">
      <c r="B38" s="121"/>
      <c r="C38" s="160" t="s">
        <v>907</v>
      </c>
      <c r="D38" s="153">
        <v>9967</v>
      </c>
      <c r="E38" s="154">
        <v>10179</v>
      </c>
      <c r="F38" s="155">
        <v>0.98344536972007623</v>
      </c>
      <c r="G38" s="156">
        <v>0</v>
      </c>
      <c r="H38" s="157">
        <v>0</v>
      </c>
      <c r="I38" s="156">
        <v>2.1571184910203711E-2</v>
      </c>
      <c r="J38" s="158">
        <v>99.871907294070425</v>
      </c>
      <c r="K38" s="158">
        <v>99.733230661181892</v>
      </c>
      <c r="L38" s="158">
        <v>6.3039028795023579</v>
      </c>
      <c r="M38" s="158">
        <v>269.10847797732526</v>
      </c>
      <c r="N38" s="158">
        <v>320.30796628875288</v>
      </c>
      <c r="O38" s="158">
        <v>252.55434935286442</v>
      </c>
      <c r="P38" s="158">
        <v>293.08855222233365</v>
      </c>
      <c r="Q38" s="159"/>
    </row>
    <row r="39" spans="2:17" ht="15" x14ac:dyDescent="0.2">
      <c r="B39" s="121"/>
      <c r="C39" s="152" t="s">
        <v>908</v>
      </c>
      <c r="D39" s="153">
        <v>1865</v>
      </c>
      <c r="E39" s="154">
        <v>2600</v>
      </c>
      <c r="F39" s="155">
        <v>0.9292225201072386</v>
      </c>
      <c r="G39" s="156">
        <v>0</v>
      </c>
      <c r="H39" s="157">
        <v>0</v>
      </c>
      <c r="I39" s="156">
        <v>7.0777479892761397E-2</v>
      </c>
      <c r="J39" s="158">
        <v>100</v>
      </c>
      <c r="K39" s="158">
        <v>100</v>
      </c>
      <c r="L39" s="158">
        <v>13.75656836461126</v>
      </c>
      <c r="M39" s="158">
        <v>452.60970509383384</v>
      </c>
      <c r="N39" s="158">
        <v>477.43989276139411</v>
      </c>
      <c r="O39" s="158">
        <v>444.20938337801607</v>
      </c>
      <c r="P39" s="158">
        <v>463.35522788203752</v>
      </c>
      <c r="Q39" s="159"/>
    </row>
    <row r="40" spans="2:17" ht="15" x14ac:dyDescent="0.2">
      <c r="B40" s="121"/>
      <c r="C40" s="152" t="s">
        <v>910</v>
      </c>
      <c r="D40" s="161">
        <v>9400</v>
      </c>
      <c r="E40" s="161">
        <v>9400</v>
      </c>
      <c r="F40" s="155">
        <v>0.96851063829787232</v>
      </c>
      <c r="G40" s="156">
        <v>0</v>
      </c>
      <c r="H40" s="157">
        <v>0</v>
      </c>
      <c r="I40" s="156">
        <v>3.3277121978639634E-2</v>
      </c>
      <c r="J40" s="158">
        <v>99.392684042553199</v>
      </c>
      <c r="K40" s="158">
        <v>99.155762765957462</v>
      </c>
      <c r="L40" s="158">
        <v>13.982872340425532</v>
      </c>
      <c r="M40" s="158">
        <v>129.30482978723407</v>
      </c>
      <c r="N40" s="158">
        <v>164.68385106382982</v>
      </c>
      <c r="O40" s="158">
        <v>115.31163829787238</v>
      </c>
      <c r="P40" s="158">
        <v>149.09546808510638</v>
      </c>
      <c r="Q40" s="159"/>
    </row>
    <row r="41" spans="2:17" ht="15" x14ac:dyDescent="0.2">
      <c r="B41" s="121"/>
      <c r="C41" s="152" t="s">
        <v>911</v>
      </c>
      <c r="D41" s="153">
        <v>10987</v>
      </c>
      <c r="E41" s="153">
        <v>10747</v>
      </c>
      <c r="F41" s="155">
        <v>0.91671975971602804</v>
      </c>
      <c r="G41" s="156">
        <v>0</v>
      </c>
      <c r="H41" s="157">
        <v>0</v>
      </c>
      <c r="I41" s="156">
        <v>6.1673188000745283E-2</v>
      </c>
      <c r="J41" s="158">
        <v>99.861472649494857</v>
      </c>
      <c r="K41" s="158">
        <v>99.8543851824884</v>
      </c>
      <c r="L41" s="158">
        <v>18.824155820515156</v>
      </c>
      <c r="M41" s="158">
        <v>49.045016838081366</v>
      </c>
      <c r="N41" s="158">
        <v>68.133548739419311</v>
      </c>
      <c r="O41" s="158">
        <v>42.159306453080909</v>
      </c>
      <c r="P41" s="158">
        <v>60.540429598616541</v>
      </c>
      <c r="Q41" s="159"/>
    </row>
    <row r="42" spans="2:17" ht="15" x14ac:dyDescent="0.2">
      <c r="B42" s="121"/>
      <c r="C42" s="152" t="s">
        <v>961</v>
      </c>
      <c r="D42" s="153">
        <v>32</v>
      </c>
      <c r="E42" s="154">
        <v>7927</v>
      </c>
      <c r="F42" s="155">
        <v>0</v>
      </c>
      <c r="G42" s="156">
        <v>0</v>
      </c>
      <c r="H42" s="157">
        <v>0</v>
      </c>
      <c r="I42" s="156">
        <v>1</v>
      </c>
      <c r="J42" s="158">
        <v>100</v>
      </c>
      <c r="K42" s="158">
        <v>100</v>
      </c>
      <c r="L42" s="158">
        <v>51</v>
      </c>
      <c r="M42" s="158">
        <v>9.1999999999999993</v>
      </c>
      <c r="N42" s="158">
        <v>10.199999999999999</v>
      </c>
      <c r="O42" s="158">
        <v>9.4</v>
      </c>
      <c r="P42" s="158">
        <v>10.199999999999999</v>
      </c>
      <c r="Q42" s="159"/>
    </row>
    <row r="43" spans="2:17" ht="15" x14ac:dyDescent="0.2">
      <c r="B43" s="121"/>
      <c r="C43" s="152" t="s">
        <v>913</v>
      </c>
      <c r="D43" s="153">
        <v>8573</v>
      </c>
      <c r="E43" s="154">
        <v>8312</v>
      </c>
      <c r="F43" s="155">
        <v>0.99183483028111508</v>
      </c>
      <c r="G43" s="156">
        <v>0</v>
      </c>
      <c r="H43" s="157">
        <v>0</v>
      </c>
      <c r="I43" s="156">
        <v>8.1594591444223985E-3</v>
      </c>
      <c r="J43" s="158">
        <v>100</v>
      </c>
      <c r="K43" s="158">
        <v>99.895476495975728</v>
      </c>
      <c r="L43" s="158">
        <v>12.979703720984487</v>
      </c>
      <c r="M43" s="158">
        <v>190.69935845095068</v>
      </c>
      <c r="N43" s="158">
        <v>214.32454216726933</v>
      </c>
      <c r="O43" s="158">
        <v>182.45261868657414</v>
      </c>
      <c r="P43" s="158">
        <v>200.60959990668374</v>
      </c>
      <c r="Q43" s="159"/>
    </row>
    <row r="44" spans="2:17" ht="15" x14ac:dyDescent="0.2">
      <c r="B44" s="121"/>
      <c r="C44" s="152" t="s">
        <v>914</v>
      </c>
      <c r="D44" s="154">
        <v>4588</v>
      </c>
      <c r="E44" s="154">
        <v>4588</v>
      </c>
      <c r="F44" s="155">
        <v>1</v>
      </c>
      <c r="G44" s="156">
        <v>0</v>
      </c>
      <c r="H44" s="157">
        <v>0</v>
      </c>
      <c r="I44" s="156">
        <v>0</v>
      </c>
      <c r="J44" s="158">
        <v>100</v>
      </c>
      <c r="K44" s="158">
        <v>99.960045771578024</v>
      </c>
      <c r="L44" s="158">
        <v>16.003705318221446</v>
      </c>
      <c r="M44" s="158">
        <v>154.28391455972104</v>
      </c>
      <c r="N44" s="158">
        <v>185.19816913687882</v>
      </c>
      <c r="O44" s="158">
        <v>146.35542720139495</v>
      </c>
      <c r="P44" s="158">
        <v>169.32414995640804</v>
      </c>
      <c r="Q44" s="159"/>
    </row>
    <row r="45" spans="2:17" ht="15" x14ac:dyDescent="0.2">
      <c r="B45" s="121"/>
      <c r="C45" s="152" t="s">
        <v>916</v>
      </c>
      <c r="D45" s="153">
        <v>6400</v>
      </c>
      <c r="E45" s="154">
        <v>6400</v>
      </c>
      <c r="F45" s="155">
        <v>0.81062500000000004</v>
      </c>
      <c r="G45" s="156">
        <v>0</v>
      </c>
      <c r="H45" s="157">
        <v>0</v>
      </c>
      <c r="I45" s="156">
        <v>0.18937499999999996</v>
      </c>
      <c r="J45" s="158">
        <v>99.658189062499986</v>
      </c>
      <c r="K45" s="158">
        <v>99.548253124999988</v>
      </c>
      <c r="L45" s="158">
        <v>16.51953125</v>
      </c>
      <c r="M45" s="158">
        <v>117.935890625</v>
      </c>
      <c r="N45" s="158">
        <v>139.77434374999999</v>
      </c>
      <c r="O45" s="158">
        <v>110.79714062500003</v>
      </c>
      <c r="P45" s="158">
        <v>128.571578125</v>
      </c>
      <c r="Q45" s="159"/>
    </row>
    <row r="46" spans="2:17" ht="15" x14ac:dyDescent="0.2">
      <c r="B46" s="121"/>
      <c r="C46" s="152" t="s">
        <v>962</v>
      </c>
      <c r="D46" s="153">
        <v>7546</v>
      </c>
      <c r="E46" s="153">
        <v>7546</v>
      </c>
      <c r="F46" s="155">
        <v>0.98820567187914121</v>
      </c>
      <c r="G46" s="156">
        <v>0</v>
      </c>
      <c r="H46" s="157">
        <v>0</v>
      </c>
      <c r="I46" s="156">
        <v>1.4164305949008527E-2</v>
      </c>
      <c r="J46" s="158">
        <v>99.824545454545458</v>
      </c>
      <c r="K46" s="158">
        <v>99.807996289424864</v>
      </c>
      <c r="L46" s="158">
        <v>2.5622846541213886</v>
      </c>
      <c r="M46" s="158">
        <v>133.25182878346141</v>
      </c>
      <c r="N46" s="158">
        <v>168.49508348794069</v>
      </c>
      <c r="O46" s="158">
        <v>124.93491916247018</v>
      </c>
      <c r="P46" s="158">
        <v>154.48165915716936</v>
      </c>
      <c r="Q46" s="159"/>
    </row>
    <row r="47" spans="2:17" ht="15" x14ac:dyDescent="0.2">
      <c r="B47" s="121"/>
      <c r="C47" s="152" t="s">
        <v>917</v>
      </c>
      <c r="D47" s="153">
        <v>589</v>
      </c>
      <c r="E47" s="154">
        <v>6000</v>
      </c>
      <c r="F47" s="155">
        <v>0.84210526315789469</v>
      </c>
      <c r="G47" s="156">
        <v>0</v>
      </c>
      <c r="H47" s="157">
        <v>0</v>
      </c>
      <c r="I47" s="156">
        <v>0.15789473684210531</v>
      </c>
      <c r="J47" s="158">
        <v>100</v>
      </c>
      <c r="K47" s="158">
        <v>100</v>
      </c>
      <c r="L47" s="158">
        <v>24.047538200339559</v>
      </c>
      <c r="M47" s="158">
        <v>575.01171477079788</v>
      </c>
      <c r="N47" s="158">
        <v>595.69677419354832</v>
      </c>
      <c r="O47" s="158">
        <v>572.87674023769091</v>
      </c>
      <c r="P47" s="158">
        <v>587.96230899830221</v>
      </c>
      <c r="Q47" s="159"/>
    </row>
    <row r="48" spans="2:17" ht="15" x14ac:dyDescent="0.2">
      <c r="B48" s="121"/>
      <c r="C48" s="152" t="s">
        <v>918</v>
      </c>
      <c r="D48" s="153">
        <v>2420</v>
      </c>
      <c r="E48" s="154">
        <v>3310</v>
      </c>
      <c r="F48" s="155">
        <v>0.94917355371900825</v>
      </c>
      <c r="G48" s="156">
        <v>0</v>
      </c>
      <c r="H48" s="157">
        <v>0</v>
      </c>
      <c r="I48" s="156">
        <v>5.1218504750103255E-2</v>
      </c>
      <c r="J48" s="158">
        <v>100</v>
      </c>
      <c r="K48" s="158">
        <v>100</v>
      </c>
      <c r="L48" s="158">
        <v>6.3623966942148762</v>
      </c>
      <c r="M48" s="158">
        <v>187.17012396694216</v>
      </c>
      <c r="N48" s="158">
        <v>203.92404958677685</v>
      </c>
      <c r="O48" s="158">
        <v>179.92574380165286</v>
      </c>
      <c r="P48" s="158">
        <v>196.18648760330581</v>
      </c>
      <c r="Q48" s="159"/>
    </row>
    <row r="49" spans="1:17" ht="15" x14ac:dyDescent="0.2">
      <c r="B49" s="121"/>
      <c r="C49" s="152" t="s">
        <v>919</v>
      </c>
      <c r="D49" s="153">
        <v>7929</v>
      </c>
      <c r="E49" s="154">
        <v>9287</v>
      </c>
      <c r="F49" s="155">
        <v>0.90818514314541554</v>
      </c>
      <c r="G49" s="156">
        <v>0</v>
      </c>
      <c r="H49" s="157">
        <v>0</v>
      </c>
      <c r="I49" s="156">
        <v>0.15267785771382891</v>
      </c>
      <c r="J49" s="158">
        <v>99.988356665405462</v>
      </c>
      <c r="K49" s="158">
        <v>99.677832009080603</v>
      </c>
      <c r="L49" s="158">
        <v>14.827090427544457</v>
      </c>
      <c r="M49" s="158">
        <v>132.95479883970233</v>
      </c>
      <c r="N49" s="158">
        <v>159.65882204565517</v>
      </c>
      <c r="O49" s="158">
        <v>127.069743977803</v>
      </c>
      <c r="P49" s="158">
        <v>145.73726825576998</v>
      </c>
      <c r="Q49" s="159"/>
    </row>
    <row r="50" spans="1:17" ht="15" x14ac:dyDescent="0.2">
      <c r="B50" s="121"/>
      <c r="C50" s="152" t="s">
        <v>920</v>
      </c>
      <c r="D50" s="153">
        <v>5307</v>
      </c>
      <c r="E50" s="153">
        <v>5307</v>
      </c>
      <c r="F50" s="155">
        <v>0.94120972300734873</v>
      </c>
      <c r="G50" s="156">
        <v>0</v>
      </c>
      <c r="H50" s="157">
        <v>0</v>
      </c>
      <c r="I50" s="156">
        <v>1.1869436201780381E-2</v>
      </c>
      <c r="J50" s="158">
        <v>100</v>
      </c>
      <c r="K50" s="158">
        <v>98.769613717731275</v>
      </c>
      <c r="L50" s="158">
        <v>8.4733371019408334</v>
      </c>
      <c r="M50" s="158">
        <v>135.48694177501412</v>
      </c>
      <c r="N50" s="158">
        <v>157.68377614471456</v>
      </c>
      <c r="O50" s="158">
        <v>129.16907857546633</v>
      </c>
      <c r="P50" s="158">
        <v>147.47778405879029</v>
      </c>
      <c r="Q50" s="159"/>
    </row>
    <row r="51" spans="1:17" ht="15" x14ac:dyDescent="0.2">
      <c r="B51" s="121"/>
      <c r="C51" s="152" t="s">
        <v>921</v>
      </c>
      <c r="D51" s="153">
        <v>5242</v>
      </c>
      <c r="E51" s="154">
        <v>9900</v>
      </c>
      <c r="F51" s="155">
        <v>0.97004959938954594</v>
      </c>
      <c r="G51" s="156">
        <v>0</v>
      </c>
      <c r="H51" s="157">
        <v>0</v>
      </c>
      <c r="I51" s="156">
        <v>3.2626766417290121E-2</v>
      </c>
      <c r="J51" s="158">
        <v>100</v>
      </c>
      <c r="K51" s="158">
        <v>99.999313239221678</v>
      </c>
      <c r="L51" s="158">
        <v>15.074017550553224</v>
      </c>
      <c r="M51" s="158">
        <v>401.59994276993501</v>
      </c>
      <c r="N51" s="158">
        <v>456.81043494849291</v>
      </c>
      <c r="O51" s="158">
        <v>385.02004959938949</v>
      </c>
      <c r="P51" s="158">
        <v>420.37834795879434</v>
      </c>
      <c r="Q51" s="159"/>
    </row>
    <row r="52" spans="1:17" ht="15" x14ac:dyDescent="0.2">
      <c r="B52" s="121"/>
      <c r="C52" s="152" t="s">
        <v>922</v>
      </c>
      <c r="D52" s="153">
        <v>8620</v>
      </c>
      <c r="E52" s="154">
        <v>9363</v>
      </c>
      <c r="F52" s="155">
        <v>0.98596287703016239</v>
      </c>
      <c r="G52" s="156">
        <v>0</v>
      </c>
      <c r="H52" s="157">
        <v>0</v>
      </c>
      <c r="I52" s="156">
        <v>1.4037122969837612E-2</v>
      </c>
      <c r="J52" s="158">
        <v>99.3830487238979</v>
      </c>
      <c r="K52" s="158">
        <v>99.206058004640369</v>
      </c>
      <c r="L52" s="158">
        <v>3.2654292343387472</v>
      </c>
      <c r="M52" s="158">
        <v>208.38598607888639</v>
      </c>
      <c r="N52" s="158">
        <v>261.39668213457082</v>
      </c>
      <c r="O52" s="158">
        <v>191.64648491879353</v>
      </c>
      <c r="P52" s="158">
        <v>233.28755220417634</v>
      </c>
      <c r="Q52" s="159"/>
    </row>
    <row r="53" spans="1:17" ht="15" x14ac:dyDescent="0.2">
      <c r="B53" s="121"/>
      <c r="C53" s="162" t="s">
        <v>963</v>
      </c>
      <c r="D53" s="162">
        <v>143977</v>
      </c>
      <c r="E53" s="163">
        <v>168132</v>
      </c>
      <c r="F53" s="164">
        <v>0.8563331192158542</v>
      </c>
      <c r="G53" s="165">
        <v>0</v>
      </c>
      <c r="H53" s="166">
        <v>0</v>
      </c>
      <c r="I53" s="165">
        <v>6.4566137000125534E-2</v>
      </c>
      <c r="J53" s="167"/>
      <c r="K53" s="167"/>
      <c r="L53" s="167"/>
      <c r="M53" s="167"/>
      <c r="N53" s="167"/>
      <c r="O53" s="167"/>
      <c r="P53" s="167"/>
      <c r="Q53" s="123"/>
    </row>
    <row r="54" spans="1:17" ht="15" x14ac:dyDescent="0.2">
      <c r="B54" s="121"/>
      <c r="C54" s="168"/>
      <c r="D54" s="162"/>
      <c r="E54" s="162"/>
      <c r="F54" s="166"/>
      <c r="G54" s="166"/>
      <c r="H54" s="166"/>
      <c r="I54" s="166"/>
      <c r="J54" s="167"/>
      <c r="K54" s="169"/>
      <c r="L54" s="169"/>
      <c r="M54" s="169"/>
      <c r="N54" s="169"/>
      <c r="O54" s="169"/>
      <c r="P54" s="169"/>
      <c r="Q54" s="170"/>
    </row>
    <row r="55" spans="1:17" ht="16" thickBot="1" x14ac:dyDescent="0.25">
      <c r="B55" s="171"/>
      <c r="C55" s="172"/>
      <c r="D55" s="172"/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3"/>
    </row>
    <row r="56" spans="1:17" ht="15" x14ac:dyDescent="0.2">
      <c r="A56" s="122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</row>
  </sheetData>
  <mergeCells count="6">
    <mergeCell ref="K12:P12"/>
    <mergeCell ref="G21:J21"/>
    <mergeCell ref="G22:J22"/>
    <mergeCell ref="G23:J23"/>
    <mergeCell ref="K13:O13"/>
    <mergeCell ref="K14:O26"/>
  </mergeCells>
  <conditionalFormatting sqref="J31:K52">
    <cfRule type="colorScale" priority="1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J30:K30">
    <cfRule type="colorScale" priority="2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L30:L52">
    <cfRule type="colorScale" priority="3">
      <colorScale>
        <cfvo type="num" val="70"/>
        <cfvo type="num" val="80"/>
        <cfvo type="num" val="100"/>
        <color rgb="FF63BE7B"/>
        <color rgb="FFFFEB84"/>
        <color rgb="FFF8696B"/>
      </colorScale>
    </cfRule>
  </conditionalFormatting>
  <conditionalFormatting sqref="O30:O52 M30:M52">
    <cfRule type="colorScale" priority="4">
      <colorScale>
        <cfvo type="num" val="0"/>
        <cfvo type="num" val="2.9"/>
        <cfvo type="num" val="5"/>
        <color rgb="FFF8696B"/>
        <color rgb="FFFFEB84"/>
        <color rgb="FF63BE7B"/>
      </colorScale>
    </cfRule>
  </conditionalFormatting>
  <conditionalFormatting sqref="P30:P52 N30:N52">
    <cfRule type="colorScale" priority="5">
      <colorScale>
        <cfvo type="num" val="0"/>
        <cfvo type="num" val="6.9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3:L49"/>
  <sheetViews>
    <sheetView showOutlineSymbols="0" showWhiteSpace="0" workbookViewId="0">
      <selection activeCell="B3" sqref="B3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2" x14ac:dyDescent="0.15">
      <c r="A4" s="43" t="s">
        <v>376</v>
      </c>
      <c r="B4" s="43">
        <f>SUM(B8:B49)</f>
        <v>9967</v>
      </c>
      <c r="C4" s="42">
        <f>SUMPRODUCT(B8:B49,C8:C49)/SUM(B8:B49)</f>
        <v>99.871907294070425</v>
      </c>
      <c r="D4" s="42">
        <f>SUMPRODUCT(B8:B49,D8:D49)/SUM(B8:B49)</f>
        <v>99.733230661181892</v>
      </c>
      <c r="E4" s="42">
        <f>SUMPRODUCT(B8:B49,E8:E49)/SUM(B8:B49)</f>
        <v>6.3039028795023579</v>
      </c>
      <c r="F4" s="42">
        <f>SUMPRODUCT(B8:B49,F8:F49)/SUM(B8:B49)</f>
        <v>269.10847797732526</v>
      </c>
      <c r="G4" s="42">
        <f>SUMPRODUCT(B8:B49,G8:G49)/SUM(B8:B49)</f>
        <v>320.30796628875288</v>
      </c>
      <c r="H4" s="42">
        <f>SUMPRODUCT(B8:B49,H8:H49)/SUM(B8:B49)</f>
        <v>252.55434935286442</v>
      </c>
      <c r="I4" s="42">
        <f>SUMPRODUCT(B8:B49,I8:I49)/SUM(B8:B49)</f>
        <v>293.08855222233365</v>
      </c>
      <c r="J4" s="43">
        <f>SUMIFS(B8:B49,K8:K49,"=Fibre")</f>
        <v>9802</v>
      </c>
      <c r="K4" s="43">
        <f>SUMIFS(B8:B49,K8:K49,"=Fibrage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4">
        <f>J4/B4</f>
        <v>0.98344536972007623</v>
      </c>
      <c r="K5" s="44">
        <f>K4/B4</f>
        <v>0</v>
      </c>
    </row>
    <row r="7" spans="1:12" ht="60" x14ac:dyDescent="0.15">
      <c r="A7" s="41" t="s">
        <v>12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13</v>
      </c>
      <c r="K7" s="41" t="s">
        <v>14</v>
      </c>
      <c r="L7" s="41" t="s">
        <v>15</v>
      </c>
    </row>
    <row r="8" spans="1:12" ht="15" x14ac:dyDescent="0.15">
      <c r="A8" s="45" t="s">
        <v>377</v>
      </c>
      <c r="B8" s="45">
        <v>997</v>
      </c>
      <c r="C8" s="45">
        <v>99.98</v>
      </c>
      <c r="D8" s="45">
        <v>99.98</v>
      </c>
      <c r="E8" s="45">
        <v>5</v>
      </c>
      <c r="F8" s="45">
        <v>411.2</v>
      </c>
      <c r="G8" s="45">
        <v>504.9</v>
      </c>
      <c r="H8" s="45">
        <v>385.6</v>
      </c>
      <c r="I8" s="45">
        <v>447.7</v>
      </c>
      <c r="J8" s="45">
        <v>0</v>
      </c>
      <c r="K8" s="45" t="s">
        <v>20</v>
      </c>
      <c r="L8" s="45" t="s">
        <v>18</v>
      </c>
    </row>
    <row r="9" spans="1:12" ht="15" x14ac:dyDescent="0.15">
      <c r="A9" s="45" t="s">
        <v>378</v>
      </c>
      <c r="B9" s="45">
        <v>627</v>
      </c>
      <c r="C9" s="45">
        <v>100</v>
      </c>
      <c r="D9" s="45">
        <v>100</v>
      </c>
      <c r="E9" s="45">
        <v>4</v>
      </c>
      <c r="F9" s="45">
        <v>368.4</v>
      </c>
      <c r="G9" s="45">
        <v>444.4</v>
      </c>
      <c r="H9" s="45">
        <v>349.9</v>
      </c>
      <c r="I9" s="45">
        <v>388</v>
      </c>
      <c r="J9" s="45">
        <v>0</v>
      </c>
      <c r="K9" s="45" t="s">
        <v>20</v>
      </c>
      <c r="L9" s="45" t="s">
        <v>18</v>
      </c>
    </row>
    <row r="10" spans="1:12" ht="15" x14ac:dyDescent="0.15">
      <c r="A10" s="45" t="s">
        <v>379</v>
      </c>
      <c r="B10" s="45">
        <v>109</v>
      </c>
      <c r="C10" s="45">
        <v>99.85</v>
      </c>
      <c r="D10" s="45">
        <v>99.85</v>
      </c>
      <c r="E10" s="45">
        <v>10</v>
      </c>
      <c r="F10" s="45">
        <v>59.8</v>
      </c>
      <c r="G10" s="45">
        <v>78.8</v>
      </c>
      <c r="H10" s="45">
        <v>51.8</v>
      </c>
      <c r="I10" s="45">
        <v>68.2</v>
      </c>
      <c r="J10" s="45">
        <v>0</v>
      </c>
      <c r="K10" s="45" t="s">
        <v>20</v>
      </c>
      <c r="L10" s="45" t="s">
        <v>18</v>
      </c>
    </row>
    <row r="11" spans="1:12" ht="15" x14ac:dyDescent="0.15">
      <c r="A11" s="45" t="s">
        <v>380</v>
      </c>
      <c r="B11" s="45">
        <v>827</v>
      </c>
      <c r="C11" s="45">
        <v>100</v>
      </c>
      <c r="D11" s="45">
        <v>100</v>
      </c>
      <c r="E11" s="45">
        <v>4</v>
      </c>
      <c r="F11" s="45">
        <v>453.7</v>
      </c>
      <c r="G11" s="45">
        <v>491.6</v>
      </c>
      <c r="H11" s="45">
        <v>449.2</v>
      </c>
      <c r="I11" s="45">
        <v>473</v>
      </c>
      <c r="J11" s="45">
        <v>0</v>
      </c>
      <c r="K11" s="45" t="s">
        <v>20</v>
      </c>
      <c r="L11" s="45" t="s">
        <v>18</v>
      </c>
    </row>
    <row r="12" spans="1:12" ht="15" x14ac:dyDescent="0.15">
      <c r="A12" s="45" t="s">
        <v>381</v>
      </c>
      <c r="B12" s="45">
        <v>150</v>
      </c>
      <c r="C12" s="45">
        <v>99.85</v>
      </c>
      <c r="D12" s="45">
        <v>99.57</v>
      </c>
      <c r="E12" s="45">
        <v>4</v>
      </c>
      <c r="F12" s="45">
        <v>31.3</v>
      </c>
      <c r="G12" s="45">
        <v>71.400000000000006</v>
      </c>
      <c r="H12" s="45">
        <v>21.8</v>
      </c>
      <c r="I12" s="45">
        <v>56.4</v>
      </c>
      <c r="J12" s="45">
        <v>0</v>
      </c>
      <c r="K12" s="45" t="s">
        <v>20</v>
      </c>
      <c r="L12" s="45" t="s">
        <v>18</v>
      </c>
    </row>
    <row r="13" spans="1:12" ht="15" x14ac:dyDescent="0.15">
      <c r="A13" s="45" t="s">
        <v>382</v>
      </c>
      <c r="B13" s="45">
        <v>156</v>
      </c>
      <c r="C13" s="45">
        <v>99.85</v>
      </c>
      <c r="D13" s="45">
        <v>99.73</v>
      </c>
      <c r="E13" s="45">
        <v>4</v>
      </c>
      <c r="F13" s="45">
        <v>34.799999999999997</v>
      </c>
      <c r="G13" s="45">
        <v>71.3</v>
      </c>
      <c r="H13" s="45">
        <v>17.899999999999999</v>
      </c>
      <c r="I13" s="45">
        <v>54.9</v>
      </c>
      <c r="J13" s="45">
        <v>0</v>
      </c>
      <c r="K13" s="45" t="s">
        <v>20</v>
      </c>
      <c r="L13" s="45" t="s">
        <v>18</v>
      </c>
    </row>
    <row r="14" spans="1:12" ht="15" x14ac:dyDescent="0.15">
      <c r="A14" s="45" t="s">
        <v>383</v>
      </c>
      <c r="B14" s="45">
        <v>298</v>
      </c>
      <c r="C14" s="45">
        <v>100</v>
      </c>
      <c r="D14" s="45">
        <v>100</v>
      </c>
      <c r="E14" s="45">
        <v>5</v>
      </c>
      <c r="F14" s="45">
        <v>582.20000000000005</v>
      </c>
      <c r="G14" s="45">
        <v>605.70000000000005</v>
      </c>
      <c r="H14" s="45">
        <v>571.20000000000005</v>
      </c>
      <c r="I14" s="45">
        <v>595.9</v>
      </c>
      <c r="J14" s="45">
        <v>0</v>
      </c>
      <c r="K14" s="45" t="s">
        <v>20</v>
      </c>
      <c r="L14" s="45" t="s">
        <v>18</v>
      </c>
    </row>
    <row r="15" spans="1:12" ht="15" x14ac:dyDescent="0.15">
      <c r="A15" s="45" t="s">
        <v>384</v>
      </c>
      <c r="B15" s="45">
        <v>210</v>
      </c>
      <c r="C15" s="45">
        <v>100</v>
      </c>
      <c r="D15" s="45">
        <v>100</v>
      </c>
      <c r="E15" s="45">
        <v>9</v>
      </c>
      <c r="F15" s="45">
        <v>134.69999999999999</v>
      </c>
      <c r="G15" s="45">
        <v>157.4</v>
      </c>
      <c r="H15" s="45">
        <v>117.1</v>
      </c>
      <c r="I15" s="45">
        <v>145.1</v>
      </c>
      <c r="J15" s="45">
        <v>0</v>
      </c>
      <c r="K15" s="45" t="s">
        <v>20</v>
      </c>
      <c r="L15" s="45" t="s">
        <v>18</v>
      </c>
    </row>
    <row r="16" spans="1:12" ht="15" x14ac:dyDescent="0.15">
      <c r="A16" s="45" t="s">
        <v>385</v>
      </c>
      <c r="B16" s="45">
        <v>104</v>
      </c>
      <c r="C16" s="45">
        <v>100</v>
      </c>
      <c r="D16" s="45">
        <v>100</v>
      </c>
      <c r="E16" s="45">
        <v>4</v>
      </c>
      <c r="F16" s="45">
        <v>66</v>
      </c>
      <c r="G16" s="45">
        <v>79.7</v>
      </c>
      <c r="H16" s="45">
        <v>63.7</v>
      </c>
      <c r="I16" s="45">
        <v>73.8</v>
      </c>
      <c r="J16" s="45">
        <v>0</v>
      </c>
      <c r="K16" s="45" t="s">
        <v>20</v>
      </c>
      <c r="L16" s="45" t="s">
        <v>18</v>
      </c>
    </row>
    <row r="17" spans="1:12" ht="15" x14ac:dyDescent="0.15">
      <c r="A17" s="45" t="s">
        <v>386</v>
      </c>
      <c r="B17" s="45">
        <v>792</v>
      </c>
      <c r="C17" s="45">
        <v>100</v>
      </c>
      <c r="D17" s="45">
        <v>100</v>
      </c>
      <c r="E17" s="45">
        <v>4</v>
      </c>
      <c r="F17" s="45">
        <v>279</v>
      </c>
      <c r="G17" s="45">
        <v>317.89999999999998</v>
      </c>
      <c r="H17" s="45">
        <v>280.7</v>
      </c>
      <c r="I17" s="45">
        <v>304.7</v>
      </c>
      <c r="J17" s="45">
        <v>0</v>
      </c>
      <c r="K17" s="45" t="s">
        <v>20</v>
      </c>
      <c r="L17" s="45" t="s">
        <v>18</v>
      </c>
    </row>
    <row r="18" spans="1:12" ht="15" x14ac:dyDescent="0.15">
      <c r="A18" s="45" t="s">
        <v>387</v>
      </c>
      <c r="B18" s="45">
        <v>150</v>
      </c>
      <c r="C18" s="45">
        <v>100</v>
      </c>
      <c r="D18" s="45">
        <v>100</v>
      </c>
      <c r="E18" s="45">
        <v>7</v>
      </c>
      <c r="F18" s="45">
        <v>24</v>
      </c>
      <c r="G18" s="45">
        <v>63.7</v>
      </c>
      <c r="H18" s="45">
        <v>18.600000000000001</v>
      </c>
      <c r="I18" s="45">
        <v>48.2</v>
      </c>
      <c r="J18" s="45">
        <v>0</v>
      </c>
      <c r="K18" s="45" t="s">
        <v>20</v>
      </c>
      <c r="L18" s="45" t="s">
        <v>18</v>
      </c>
    </row>
    <row r="19" spans="1:12" ht="15" x14ac:dyDescent="0.15">
      <c r="A19" s="45" t="s">
        <v>388</v>
      </c>
      <c r="B19" s="45">
        <v>96</v>
      </c>
      <c r="C19" s="45">
        <v>100</v>
      </c>
      <c r="D19" s="45">
        <v>98.84</v>
      </c>
      <c r="E19" s="45">
        <v>5</v>
      </c>
      <c r="F19" s="45">
        <v>75.599999999999994</v>
      </c>
      <c r="G19" s="45">
        <v>83</v>
      </c>
      <c r="H19" s="45">
        <v>74</v>
      </c>
      <c r="I19" s="45">
        <v>79.5</v>
      </c>
      <c r="J19" s="45">
        <v>0</v>
      </c>
      <c r="K19" s="45" t="s">
        <v>20</v>
      </c>
      <c r="L19" s="45" t="s">
        <v>18</v>
      </c>
    </row>
    <row r="20" spans="1:12" ht="15" x14ac:dyDescent="0.15">
      <c r="A20" s="45" t="s">
        <v>389</v>
      </c>
      <c r="B20" s="45">
        <v>107</v>
      </c>
      <c r="C20" s="45">
        <v>100</v>
      </c>
      <c r="D20" s="45">
        <v>100</v>
      </c>
      <c r="E20" s="45">
        <v>5</v>
      </c>
      <c r="F20" s="45">
        <v>45</v>
      </c>
      <c r="G20" s="45">
        <v>76.8</v>
      </c>
      <c r="H20" s="45">
        <v>36</v>
      </c>
      <c r="I20" s="45">
        <v>69</v>
      </c>
      <c r="J20" s="45">
        <v>0</v>
      </c>
      <c r="K20" s="45" t="s">
        <v>20</v>
      </c>
      <c r="L20" s="45" t="s">
        <v>18</v>
      </c>
    </row>
    <row r="21" spans="1:12" ht="15" x14ac:dyDescent="0.15">
      <c r="A21" s="45" t="s">
        <v>390</v>
      </c>
      <c r="B21" s="45">
        <v>80</v>
      </c>
      <c r="C21" s="45">
        <v>100</v>
      </c>
      <c r="D21" s="45">
        <v>100</v>
      </c>
      <c r="E21" s="45">
        <v>7</v>
      </c>
      <c r="F21" s="45">
        <v>40.1</v>
      </c>
      <c r="G21" s="45">
        <v>74.8</v>
      </c>
      <c r="H21" s="45">
        <v>29.6</v>
      </c>
      <c r="I21" s="45">
        <v>61.6</v>
      </c>
      <c r="J21" s="45">
        <v>0</v>
      </c>
      <c r="K21" s="45" t="s">
        <v>20</v>
      </c>
      <c r="L21" s="45" t="s">
        <v>18</v>
      </c>
    </row>
    <row r="22" spans="1:12" ht="15" x14ac:dyDescent="0.15">
      <c r="A22" s="45" t="s">
        <v>391</v>
      </c>
      <c r="B22" s="45">
        <v>15</v>
      </c>
      <c r="C22" s="45">
        <v>100</v>
      </c>
      <c r="D22" s="45">
        <v>100</v>
      </c>
      <c r="E22" s="45">
        <v>42</v>
      </c>
      <c r="F22" s="45">
        <v>2</v>
      </c>
      <c r="G22" s="45">
        <v>2.2999999999999998</v>
      </c>
      <c r="H22" s="45">
        <v>1.8</v>
      </c>
      <c r="I22" s="45">
        <v>2.2000000000000002</v>
      </c>
      <c r="J22" s="45">
        <v>0</v>
      </c>
      <c r="K22" s="45" t="s">
        <v>17</v>
      </c>
      <c r="L22" s="45" t="s">
        <v>18</v>
      </c>
    </row>
    <row r="23" spans="1:12" ht="15" x14ac:dyDescent="0.15">
      <c r="A23" s="45" t="s">
        <v>392</v>
      </c>
      <c r="B23" s="45">
        <v>353</v>
      </c>
      <c r="C23" s="45">
        <v>100</v>
      </c>
      <c r="D23" s="45">
        <v>100</v>
      </c>
      <c r="E23" s="45">
        <v>4</v>
      </c>
      <c r="F23" s="45">
        <v>189.4</v>
      </c>
      <c r="G23" s="45">
        <v>232</v>
      </c>
      <c r="H23" s="45">
        <v>180.6</v>
      </c>
      <c r="I23" s="45">
        <v>208</v>
      </c>
      <c r="J23" s="45">
        <v>0</v>
      </c>
      <c r="K23" s="45" t="s">
        <v>20</v>
      </c>
      <c r="L23" s="45" t="s">
        <v>18</v>
      </c>
    </row>
    <row r="24" spans="1:12" ht="15" x14ac:dyDescent="0.15">
      <c r="A24" s="45" t="s">
        <v>393</v>
      </c>
      <c r="B24" s="45">
        <v>780</v>
      </c>
      <c r="C24" s="45">
        <v>100</v>
      </c>
      <c r="D24" s="45">
        <v>100</v>
      </c>
      <c r="E24" s="45">
        <v>5</v>
      </c>
      <c r="F24" s="45">
        <v>413.2</v>
      </c>
      <c r="G24" s="45">
        <v>471</v>
      </c>
      <c r="H24" s="45">
        <v>408.4</v>
      </c>
      <c r="I24" s="45">
        <v>443.4</v>
      </c>
      <c r="J24" s="45">
        <v>0</v>
      </c>
      <c r="K24" s="45" t="s">
        <v>20</v>
      </c>
      <c r="L24" s="45" t="s">
        <v>18</v>
      </c>
    </row>
    <row r="25" spans="1:12" ht="15" x14ac:dyDescent="0.15">
      <c r="A25" s="45" t="s">
        <v>394</v>
      </c>
      <c r="B25" s="45">
        <v>217</v>
      </c>
      <c r="C25" s="45">
        <v>100</v>
      </c>
      <c r="D25" s="45">
        <v>100</v>
      </c>
      <c r="E25" s="45">
        <v>4</v>
      </c>
      <c r="F25" s="45">
        <v>69.3</v>
      </c>
      <c r="G25" s="45">
        <v>136.19999999999999</v>
      </c>
      <c r="H25" s="45">
        <v>43.4</v>
      </c>
      <c r="I25" s="45">
        <v>103.2</v>
      </c>
      <c r="J25" s="45">
        <v>0</v>
      </c>
      <c r="K25" s="45" t="s">
        <v>20</v>
      </c>
      <c r="L25" s="45" t="s">
        <v>18</v>
      </c>
    </row>
    <row r="26" spans="1:12" ht="15" x14ac:dyDescent="0.15">
      <c r="A26" s="45" t="s">
        <v>395</v>
      </c>
      <c r="B26" s="45">
        <v>121</v>
      </c>
      <c r="C26" s="45">
        <v>100</v>
      </c>
      <c r="D26" s="45">
        <v>100</v>
      </c>
      <c r="E26" s="45">
        <v>5</v>
      </c>
      <c r="F26" s="45">
        <v>60.4</v>
      </c>
      <c r="G26" s="45">
        <v>79.5</v>
      </c>
      <c r="H26" s="45">
        <v>38.4</v>
      </c>
      <c r="I26" s="45">
        <v>68.400000000000006</v>
      </c>
      <c r="J26" s="45">
        <v>0</v>
      </c>
      <c r="K26" s="45" t="s">
        <v>20</v>
      </c>
      <c r="L26" s="45" t="s">
        <v>18</v>
      </c>
    </row>
    <row r="27" spans="1:12" ht="15" x14ac:dyDescent="0.15">
      <c r="A27" s="45" t="s">
        <v>396</v>
      </c>
      <c r="B27" s="45">
        <v>110</v>
      </c>
      <c r="C27" s="45">
        <v>100</v>
      </c>
      <c r="D27" s="45">
        <v>100</v>
      </c>
      <c r="E27" s="45">
        <v>6</v>
      </c>
      <c r="F27" s="45">
        <v>53.1</v>
      </c>
      <c r="G27" s="45">
        <v>79.099999999999994</v>
      </c>
      <c r="H27" s="45">
        <v>28.4</v>
      </c>
      <c r="I27" s="45">
        <v>65.400000000000006</v>
      </c>
      <c r="J27" s="45">
        <v>0</v>
      </c>
      <c r="K27" s="45" t="s">
        <v>20</v>
      </c>
      <c r="L27" s="45" t="s">
        <v>18</v>
      </c>
    </row>
    <row r="28" spans="1:12" ht="180" x14ac:dyDescent="0.15">
      <c r="A28" s="45" t="s">
        <v>397</v>
      </c>
      <c r="B28" s="45">
        <v>187</v>
      </c>
      <c r="C28" s="45">
        <v>98.89</v>
      </c>
      <c r="D28" s="45">
        <v>93.88</v>
      </c>
      <c r="E28" s="45">
        <v>10</v>
      </c>
      <c r="F28" s="45">
        <v>28.6</v>
      </c>
      <c r="G28" s="45">
        <v>68.3</v>
      </c>
      <c r="H28" s="45">
        <v>15.2</v>
      </c>
      <c r="I28" s="45">
        <v>55.2</v>
      </c>
      <c r="J28" s="45">
        <v>0</v>
      </c>
      <c r="K28" s="45" t="s">
        <v>20</v>
      </c>
      <c r="L28" s="45" t="s">
        <v>398</v>
      </c>
    </row>
    <row r="29" spans="1:12" ht="15" x14ac:dyDescent="0.15">
      <c r="A29" s="45" t="s">
        <v>399</v>
      </c>
      <c r="B29" s="45">
        <v>788</v>
      </c>
      <c r="C29" s="45">
        <v>100</v>
      </c>
      <c r="D29" s="45">
        <v>100</v>
      </c>
      <c r="E29" s="45">
        <v>7</v>
      </c>
      <c r="F29" s="45">
        <v>747.5</v>
      </c>
      <c r="G29" s="45">
        <v>810</v>
      </c>
      <c r="H29" s="45">
        <v>707.2</v>
      </c>
      <c r="I29" s="45">
        <v>768.1</v>
      </c>
      <c r="J29" s="45">
        <v>0</v>
      </c>
      <c r="K29" s="45" t="s">
        <v>20</v>
      </c>
      <c r="L29" s="45" t="s">
        <v>18</v>
      </c>
    </row>
    <row r="30" spans="1:12" ht="15" x14ac:dyDescent="0.15">
      <c r="A30" s="45" t="s">
        <v>400</v>
      </c>
      <c r="B30" s="45">
        <v>96</v>
      </c>
      <c r="C30" s="45">
        <v>100</v>
      </c>
      <c r="D30" s="45">
        <v>100</v>
      </c>
      <c r="E30" s="45">
        <v>8</v>
      </c>
      <c r="F30" s="45">
        <v>58.6</v>
      </c>
      <c r="G30" s="45">
        <v>77.099999999999994</v>
      </c>
      <c r="H30" s="45">
        <v>55.9</v>
      </c>
      <c r="I30" s="45">
        <v>71.7</v>
      </c>
      <c r="J30" s="45">
        <v>0</v>
      </c>
      <c r="K30" s="45" t="s">
        <v>20</v>
      </c>
      <c r="L30" s="45" t="s">
        <v>18</v>
      </c>
    </row>
    <row r="31" spans="1:12" ht="15" x14ac:dyDescent="0.15">
      <c r="A31" s="45" t="s">
        <v>401</v>
      </c>
      <c r="B31" s="45">
        <v>34</v>
      </c>
      <c r="C31" s="45">
        <v>100</v>
      </c>
      <c r="D31" s="45">
        <v>100</v>
      </c>
      <c r="E31" s="45">
        <v>49</v>
      </c>
      <c r="F31" s="45">
        <v>3.4</v>
      </c>
      <c r="G31" s="45">
        <v>5.0999999999999996</v>
      </c>
      <c r="H31" s="45">
        <v>3.1</v>
      </c>
      <c r="I31" s="45">
        <v>4.7</v>
      </c>
      <c r="J31" s="45">
        <v>0</v>
      </c>
      <c r="K31" s="45" t="s">
        <v>17</v>
      </c>
      <c r="L31" s="45" t="s">
        <v>18</v>
      </c>
    </row>
    <row r="32" spans="1:12" ht="15" x14ac:dyDescent="0.15">
      <c r="A32" s="45" t="s">
        <v>402</v>
      </c>
      <c r="B32" s="45">
        <v>100</v>
      </c>
      <c r="C32" s="45">
        <v>100</v>
      </c>
      <c r="D32" s="45">
        <v>100</v>
      </c>
      <c r="E32" s="45">
        <v>4</v>
      </c>
      <c r="F32" s="45">
        <v>58.7</v>
      </c>
      <c r="G32" s="45">
        <v>78.400000000000006</v>
      </c>
      <c r="H32" s="45">
        <v>40</v>
      </c>
      <c r="I32" s="45">
        <v>67.2</v>
      </c>
      <c r="J32" s="45">
        <v>0</v>
      </c>
      <c r="K32" s="45" t="s">
        <v>20</v>
      </c>
      <c r="L32" s="45" t="s">
        <v>18</v>
      </c>
    </row>
    <row r="33" spans="1:12" ht="15" x14ac:dyDescent="0.15">
      <c r="A33" s="45" t="s">
        <v>403</v>
      </c>
      <c r="B33" s="45">
        <v>66</v>
      </c>
      <c r="C33" s="45">
        <v>96.41</v>
      </c>
      <c r="D33" s="45">
        <v>92.27</v>
      </c>
      <c r="E33" s="45">
        <v>6</v>
      </c>
      <c r="F33" s="45">
        <v>21</v>
      </c>
      <c r="G33" s="45">
        <v>70.3</v>
      </c>
      <c r="H33" s="45">
        <v>17.3</v>
      </c>
      <c r="I33" s="45">
        <v>64.900000000000006</v>
      </c>
      <c r="J33" s="45">
        <v>0</v>
      </c>
      <c r="K33" s="45" t="s">
        <v>20</v>
      </c>
      <c r="L33" s="45" t="s">
        <v>18</v>
      </c>
    </row>
    <row r="34" spans="1:12" ht="15" x14ac:dyDescent="0.15">
      <c r="A34" s="45" t="s">
        <v>404</v>
      </c>
      <c r="B34" s="45">
        <v>39</v>
      </c>
      <c r="C34" s="45">
        <v>96.57</v>
      </c>
      <c r="D34" s="45">
        <v>96.57</v>
      </c>
      <c r="E34" s="45">
        <v>6</v>
      </c>
      <c r="F34" s="45">
        <v>8.5</v>
      </c>
      <c r="G34" s="45">
        <v>52.6</v>
      </c>
      <c r="H34" s="45">
        <v>5.6</v>
      </c>
      <c r="I34" s="45">
        <v>47.4</v>
      </c>
      <c r="J34" s="45">
        <v>0</v>
      </c>
      <c r="K34" s="45" t="s">
        <v>20</v>
      </c>
      <c r="L34" s="45" t="s">
        <v>18</v>
      </c>
    </row>
    <row r="35" spans="1:12" ht="15" x14ac:dyDescent="0.15">
      <c r="A35" s="45" t="s">
        <v>405</v>
      </c>
      <c r="B35" s="45">
        <v>105</v>
      </c>
      <c r="C35" s="45">
        <v>96.57</v>
      </c>
      <c r="D35" s="45">
        <v>96.57</v>
      </c>
      <c r="E35" s="45">
        <v>10</v>
      </c>
      <c r="F35" s="45">
        <v>68</v>
      </c>
      <c r="G35" s="45">
        <v>94.8</v>
      </c>
      <c r="H35" s="45">
        <v>48.9</v>
      </c>
      <c r="I35" s="45">
        <v>88.4</v>
      </c>
      <c r="J35" s="45">
        <v>0</v>
      </c>
      <c r="K35" s="45" t="s">
        <v>20</v>
      </c>
      <c r="L35" s="45" t="s">
        <v>18</v>
      </c>
    </row>
    <row r="36" spans="1:12" ht="15" x14ac:dyDescent="0.15">
      <c r="A36" s="45" t="s">
        <v>406</v>
      </c>
      <c r="B36" s="45">
        <v>112</v>
      </c>
      <c r="C36" s="45">
        <v>100</v>
      </c>
      <c r="D36" s="45">
        <v>100</v>
      </c>
      <c r="E36" s="45">
        <v>5</v>
      </c>
      <c r="F36" s="45">
        <v>56.6</v>
      </c>
      <c r="G36" s="45">
        <v>77.2</v>
      </c>
      <c r="H36" s="45">
        <v>36.1</v>
      </c>
      <c r="I36" s="45">
        <v>67.8</v>
      </c>
      <c r="J36" s="45">
        <v>0</v>
      </c>
      <c r="K36" s="45" t="s">
        <v>20</v>
      </c>
      <c r="L36" s="45" t="s">
        <v>18</v>
      </c>
    </row>
    <row r="37" spans="1:12" ht="15" x14ac:dyDescent="0.15">
      <c r="A37" s="45" t="s">
        <v>407</v>
      </c>
      <c r="B37" s="45">
        <v>337</v>
      </c>
      <c r="C37" s="45">
        <v>99.85</v>
      </c>
      <c r="D37" s="45">
        <v>99.85</v>
      </c>
      <c r="E37" s="45">
        <v>5</v>
      </c>
      <c r="F37" s="45">
        <v>41.8</v>
      </c>
      <c r="G37" s="45">
        <v>132</v>
      </c>
      <c r="H37" s="45">
        <v>30</v>
      </c>
      <c r="I37" s="45">
        <v>88</v>
      </c>
      <c r="J37" s="45">
        <v>0</v>
      </c>
      <c r="K37" s="45" t="s">
        <v>20</v>
      </c>
      <c r="L37" s="45" t="s">
        <v>18</v>
      </c>
    </row>
    <row r="38" spans="1:12" ht="15" x14ac:dyDescent="0.15">
      <c r="A38" s="45" t="s">
        <v>408</v>
      </c>
      <c r="B38" s="45">
        <v>119</v>
      </c>
      <c r="C38" s="45">
        <v>100</v>
      </c>
      <c r="D38" s="45">
        <v>100</v>
      </c>
      <c r="E38" s="45">
        <v>5</v>
      </c>
      <c r="F38" s="45">
        <v>22.9</v>
      </c>
      <c r="G38" s="45">
        <v>62.6</v>
      </c>
      <c r="H38" s="45">
        <v>16.8</v>
      </c>
      <c r="I38" s="45">
        <v>47</v>
      </c>
      <c r="J38" s="45">
        <v>0</v>
      </c>
      <c r="K38" s="45" t="s">
        <v>20</v>
      </c>
      <c r="L38" s="45" t="s">
        <v>18</v>
      </c>
    </row>
    <row r="39" spans="1:12" ht="15" x14ac:dyDescent="0.15">
      <c r="A39" s="45" t="s">
        <v>409</v>
      </c>
      <c r="B39" s="45">
        <v>277</v>
      </c>
      <c r="C39" s="45">
        <v>100</v>
      </c>
      <c r="D39" s="45">
        <v>100</v>
      </c>
      <c r="E39" s="45">
        <v>5</v>
      </c>
      <c r="F39" s="45">
        <v>67.599999999999994</v>
      </c>
      <c r="G39" s="45">
        <v>130.80000000000001</v>
      </c>
      <c r="H39" s="45">
        <v>48.6</v>
      </c>
      <c r="I39" s="45">
        <v>97.2</v>
      </c>
      <c r="J39" s="45">
        <v>0</v>
      </c>
      <c r="K39" s="45" t="s">
        <v>20</v>
      </c>
      <c r="L39" s="45" t="s">
        <v>18</v>
      </c>
    </row>
    <row r="40" spans="1:12" ht="15" x14ac:dyDescent="0.15">
      <c r="A40" s="45" t="s">
        <v>410</v>
      </c>
      <c r="B40" s="45">
        <v>51</v>
      </c>
      <c r="C40" s="45">
        <v>95.97</v>
      </c>
      <c r="D40" s="45">
        <v>95.97</v>
      </c>
      <c r="E40" s="45">
        <v>99</v>
      </c>
      <c r="F40" s="45">
        <v>72</v>
      </c>
      <c r="G40" s="45">
        <v>76</v>
      </c>
      <c r="H40" s="45">
        <v>71</v>
      </c>
      <c r="I40" s="45">
        <v>75.3</v>
      </c>
      <c r="J40" s="45">
        <v>0</v>
      </c>
      <c r="K40" s="45" t="s">
        <v>20</v>
      </c>
      <c r="L40" s="45" t="s">
        <v>18</v>
      </c>
    </row>
    <row r="41" spans="1:12" ht="15" x14ac:dyDescent="0.15">
      <c r="A41" s="45" t="s">
        <v>411</v>
      </c>
      <c r="B41" s="45">
        <v>150</v>
      </c>
      <c r="C41" s="45">
        <v>100</v>
      </c>
      <c r="D41" s="45">
        <v>100</v>
      </c>
      <c r="E41" s="45">
        <v>6</v>
      </c>
      <c r="F41" s="45">
        <v>12.8</v>
      </c>
      <c r="G41" s="45">
        <v>60.8</v>
      </c>
      <c r="H41" s="45">
        <v>8.4</v>
      </c>
      <c r="I41" s="45">
        <v>32.6</v>
      </c>
      <c r="J41" s="45">
        <v>0</v>
      </c>
      <c r="K41" s="45" t="s">
        <v>20</v>
      </c>
      <c r="L41" s="45" t="s">
        <v>18</v>
      </c>
    </row>
    <row r="42" spans="1:12" ht="15" x14ac:dyDescent="0.15">
      <c r="A42" s="45" t="s">
        <v>412</v>
      </c>
      <c r="B42" s="45">
        <v>344</v>
      </c>
      <c r="C42" s="45">
        <v>100</v>
      </c>
      <c r="D42" s="45">
        <v>100</v>
      </c>
      <c r="E42" s="45">
        <v>5</v>
      </c>
      <c r="F42" s="45">
        <v>188.8</v>
      </c>
      <c r="G42" s="45">
        <v>225.7</v>
      </c>
      <c r="H42" s="45">
        <v>134.69999999999999</v>
      </c>
      <c r="I42" s="45">
        <v>198.5</v>
      </c>
      <c r="J42" s="45">
        <v>0</v>
      </c>
      <c r="K42" s="45" t="s">
        <v>20</v>
      </c>
      <c r="L42" s="45" t="s">
        <v>18</v>
      </c>
    </row>
    <row r="43" spans="1:12" ht="15" x14ac:dyDescent="0.15">
      <c r="A43" s="45" t="s">
        <v>413</v>
      </c>
      <c r="B43" s="45">
        <v>50</v>
      </c>
      <c r="C43" s="45">
        <v>100</v>
      </c>
      <c r="D43" s="45">
        <v>100</v>
      </c>
      <c r="E43" s="45">
        <v>6</v>
      </c>
      <c r="F43" s="45">
        <v>78.900000000000006</v>
      </c>
      <c r="G43" s="45">
        <v>80.400000000000006</v>
      </c>
      <c r="H43" s="45">
        <v>78.2</v>
      </c>
      <c r="I43" s="45">
        <v>79.8</v>
      </c>
      <c r="J43" s="45">
        <v>0</v>
      </c>
      <c r="K43" s="45" t="s">
        <v>20</v>
      </c>
      <c r="L43" s="45" t="s">
        <v>18</v>
      </c>
    </row>
    <row r="44" spans="1:12" ht="15" x14ac:dyDescent="0.15">
      <c r="A44" s="45" t="s">
        <v>414</v>
      </c>
      <c r="B44" s="45">
        <v>100</v>
      </c>
      <c r="C44" s="45">
        <v>100</v>
      </c>
      <c r="D44" s="45">
        <v>100</v>
      </c>
      <c r="E44" s="45">
        <v>5</v>
      </c>
      <c r="F44" s="45">
        <v>38.799999999999997</v>
      </c>
      <c r="G44" s="45">
        <v>76.3</v>
      </c>
      <c r="H44" s="45">
        <v>18.600000000000001</v>
      </c>
      <c r="I44" s="45">
        <v>59.4</v>
      </c>
      <c r="J44" s="45">
        <v>0</v>
      </c>
      <c r="K44" s="45" t="s">
        <v>20</v>
      </c>
      <c r="L44" s="45" t="s">
        <v>18</v>
      </c>
    </row>
    <row r="45" spans="1:12" ht="15" x14ac:dyDescent="0.15">
      <c r="A45" s="45" t="s">
        <v>415</v>
      </c>
      <c r="B45" s="45">
        <v>297</v>
      </c>
      <c r="C45" s="45">
        <v>100</v>
      </c>
      <c r="D45" s="45">
        <v>100</v>
      </c>
      <c r="E45" s="45">
        <v>5</v>
      </c>
      <c r="F45" s="45">
        <v>66.599999999999994</v>
      </c>
      <c r="G45" s="45">
        <v>131.1</v>
      </c>
      <c r="H45" s="45">
        <v>37</v>
      </c>
      <c r="I45" s="45">
        <v>109.1</v>
      </c>
      <c r="J45" s="45">
        <v>0</v>
      </c>
      <c r="K45" s="45" t="s">
        <v>20</v>
      </c>
      <c r="L45" s="45" t="s">
        <v>18</v>
      </c>
    </row>
    <row r="46" spans="1:12" ht="15" x14ac:dyDescent="0.15">
      <c r="A46" s="45" t="s">
        <v>416</v>
      </c>
      <c r="B46" s="45">
        <v>55</v>
      </c>
      <c r="C46" s="45">
        <v>100</v>
      </c>
      <c r="D46" s="45">
        <v>100</v>
      </c>
      <c r="E46" s="45">
        <v>46</v>
      </c>
      <c r="F46" s="45">
        <v>4.5999999999999996</v>
      </c>
      <c r="G46" s="45">
        <v>5.3</v>
      </c>
      <c r="H46" s="45">
        <v>4.3</v>
      </c>
      <c r="I46" s="45">
        <v>5.0999999999999996</v>
      </c>
      <c r="J46" s="45">
        <v>0</v>
      </c>
      <c r="K46" s="45" t="s">
        <v>17</v>
      </c>
      <c r="L46" s="45" t="s">
        <v>18</v>
      </c>
    </row>
    <row r="47" spans="1:12" ht="15" x14ac:dyDescent="0.15">
      <c r="A47" s="45" t="s">
        <v>417</v>
      </c>
      <c r="B47" s="45">
        <v>20</v>
      </c>
      <c r="C47" s="45">
        <v>100</v>
      </c>
      <c r="D47" s="45">
        <v>100</v>
      </c>
      <c r="E47" s="45">
        <v>9</v>
      </c>
      <c r="F47" s="45">
        <v>447.2</v>
      </c>
      <c r="G47" s="45">
        <v>449</v>
      </c>
      <c r="H47" s="45">
        <v>446.8</v>
      </c>
      <c r="I47" s="45">
        <v>448.7</v>
      </c>
      <c r="J47" s="45">
        <v>0</v>
      </c>
      <c r="K47" s="45" t="s">
        <v>17</v>
      </c>
      <c r="L47" s="45" t="s">
        <v>18</v>
      </c>
    </row>
    <row r="48" spans="1:12" ht="15" x14ac:dyDescent="0.15">
      <c r="A48" s="45" t="s">
        <v>418</v>
      </c>
      <c r="B48" s="45">
        <v>41</v>
      </c>
      <c r="C48" s="45">
        <v>100</v>
      </c>
      <c r="D48" s="45">
        <v>100</v>
      </c>
      <c r="E48" s="45">
        <v>43</v>
      </c>
      <c r="F48" s="45">
        <v>5.8</v>
      </c>
      <c r="G48" s="45">
        <v>10.3</v>
      </c>
      <c r="H48" s="45">
        <v>4.5</v>
      </c>
      <c r="I48" s="45">
        <v>9.1999999999999993</v>
      </c>
      <c r="J48" s="45">
        <v>0</v>
      </c>
      <c r="K48" s="45" t="s">
        <v>17</v>
      </c>
      <c r="L48" s="45" t="s">
        <v>18</v>
      </c>
    </row>
    <row r="49" spans="1:12" ht="15" x14ac:dyDescent="0.15">
      <c r="A49" s="45" t="s">
        <v>419</v>
      </c>
      <c r="B49" s="45">
        <v>300</v>
      </c>
      <c r="C49" s="45">
        <v>100</v>
      </c>
      <c r="D49" s="45">
        <v>100</v>
      </c>
      <c r="E49" s="45">
        <v>5</v>
      </c>
      <c r="F49" s="45">
        <v>64.099999999999994</v>
      </c>
      <c r="G49" s="45">
        <v>133.80000000000001</v>
      </c>
      <c r="H49" s="45">
        <v>25.9</v>
      </c>
      <c r="I49" s="45">
        <v>103.5</v>
      </c>
      <c r="J49" s="45">
        <v>0</v>
      </c>
      <c r="K49" s="45" t="s">
        <v>20</v>
      </c>
      <c r="L49" s="45" t="s">
        <v>18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3:L16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2" x14ac:dyDescent="0.15">
      <c r="A4" s="48" t="s">
        <v>420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100</v>
      </c>
      <c r="E4" s="47">
        <f>SUMPRODUCT(B8:B16,E8:E16)/SUM(B8:B16)</f>
        <v>13.75656836461126</v>
      </c>
      <c r="F4" s="47">
        <f>SUMPRODUCT(B8:B16,F8:F16)/SUM(B8:B16)</f>
        <v>452.60970509383384</v>
      </c>
      <c r="G4" s="47">
        <f>SUMPRODUCT(B8:B16,G8:G16)/SUM(B8:B16)</f>
        <v>477.43989276139411</v>
      </c>
      <c r="H4" s="47">
        <f>SUMPRODUCT(B8:B16,H8:H16)/SUM(B8:B16)</f>
        <v>444.20938337801607</v>
      </c>
      <c r="I4" s="47">
        <f>SUMPRODUCT(B8:B16,I8:I16)/SUM(B8:B16)</f>
        <v>463.35522788203752</v>
      </c>
      <c r="J4" s="48">
        <f>SUMIFS(B8:B16,K8:K16,"=Fibre")</f>
        <v>1733</v>
      </c>
      <c r="K4" s="48">
        <f>SUMIFS(B8:B16,K8:K16,"=Fibrage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9">
        <f>J4/B4</f>
        <v>0.9292225201072386</v>
      </c>
      <c r="K5" s="49">
        <f>K4/B4</f>
        <v>0</v>
      </c>
    </row>
    <row r="7" spans="1:12" ht="60" x14ac:dyDescent="0.15">
      <c r="A7" s="46" t="s">
        <v>12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13</v>
      </c>
      <c r="K7" s="46" t="s">
        <v>14</v>
      </c>
      <c r="L7" s="46" t="s">
        <v>15</v>
      </c>
    </row>
    <row r="8" spans="1:12" ht="15" x14ac:dyDescent="0.15">
      <c r="A8" s="50" t="s">
        <v>421</v>
      </c>
      <c r="B8" s="50">
        <v>56</v>
      </c>
      <c r="C8" s="50">
        <v>100</v>
      </c>
      <c r="D8" s="50">
        <v>100</v>
      </c>
      <c r="E8" s="50">
        <v>28</v>
      </c>
      <c r="F8" s="50">
        <v>6.6</v>
      </c>
      <c r="G8" s="50">
        <v>7.1</v>
      </c>
      <c r="H8" s="50">
        <v>6.4</v>
      </c>
      <c r="I8" s="50">
        <v>7.1</v>
      </c>
      <c r="J8" s="50">
        <v>0</v>
      </c>
      <c r="K8" s="50" t="s">
        <v>17</v>
      </c>
      <c r="L8" s="50" t="s">
        <v>18</v>
      </c>
    </row>
    <row r="9" spans="1:12" ht="15" x14ac:dyDescent="0.15">
      <c r="A9" s="50" t="s">
        <v>422</v>
      </c>
      <c r="B9" s="50">
        <v>170</v>
      </c>
      <c r="C9" s="50">
        <v>100</v>
      </c>
      <c r="D9" s="50">
        <v>100</v>
      </c>
      <c r="E9" s="50">
        <v>12</v>
      </c>
      <c r="F9" s="50">
        <v>872.1</v>
      </c>
      <c r="G9" s="50">
        <v>890.3</v>
      </c>
      <c r="H9" s="50">
        <v>865</v>
      </c>
      <c r="I9" s="50">
        <v>878.9</v>
      </c>
      <c r="J9" s="50">
        <v>0</v>
      </c>
      <c r="K9" s="50" t="s">
        <v>20</v>
      </c>
      <c r="L9" s="50" t="s">
        <v>18</v>
      </c>
    </row>
    <row r="10" spans="1:12" ht="30" x14ac:dyDescent="0.15">
      <c r="A10" s="50" t="s">
        <v>423</v>
      </c>
      <c r="B10" s="50">
        <v>571</v>
      </c>
      <c r="C10" s="50">
        <v>100</v>
      </c>
      <c r="D10" s="50">
        <v>100</v>
      </c>
      <c r="E10" s="50">
        <v>14</v>
      </c>
      <c r="F10" s="50">
        <v>290.2</v>
      </c>
      <c r="G10" s="50">
        <v>327</v>
      </c>
      <c r="H10" s="50">
        <v>270.8</v>
      </c>
      <c r="I10" s="50">
        <v>302.60000000000002</v>
      </c>
      <c r="J10" s="50">
        <v>0</v>
      </c>
      <c r="K10" s="50" t="s">
        <v>20</v>
      </c>
      <c r="L10" s="50" t="s">
        <v>18</v>
      </c>
    </row>
    <row r="11" spans="1:12" ht="15" x14ac:dyDescent="0.15">
      <c r="A11" s="50" t="s">
        <v>424</v>
      </c>
      <c r="B11" s="50">
        <v>611</v>
      </c>
      <c r="C11" s="50">
        <v>100</v>
      </c>
      <c r="D11" s="50">
        <v>100</v>
      </c>
      <c r="E11" s="50">
        <v>13</v>
      </c>
      <c r="F11" s="50">
        <v>835.6</v>
      </c>
      <c r="G11" s="50">
        <v>863.5</v>
      </c>
      <c r="H11" s="50">
        <v>833.6</v>
      </c>
      <c r="I11" s="50">
        <v>849.8</v>
      </c>
      <c r="J11" s="50">
        <v>0</v>
      </c>
      <c r="K11" s="50" t="s">
        <v>20</v>
      </c>
      <c r="L11" s="50" t="s">
        <v>18</v>
      </c>
    </row>
    <row r="12" spans="1:12" ht="15" x14ac:dyDescent="0.15">
      <c r="A12" s="50" t="s">
        <v>425</v>
      </c>
      <c r="B12" s="50">
        <v>76</v>
      </c>
      <c r="C12" s="50">
        <v>100</v>
      </c>
      <c r="D12" s="50">
        <v>100</v>
      </c>
      <c r="E12" s="50">
        <v>37</v>
      </c>
      <c r="F12" s="50">
        <v>13.3</v>
      </c>
      <c r="G12" s="50">
        <v>14.1</v>
      </c>
      <c r="H12" s="50">
        <v>12.9</v>
      </c>
      <c r="I12" s="50">
        <v>13.9</v>
      </c>
      <c r="J12" s="50">
        <v>0</v>
      </c>
      <c r="K12" s="50" t="s">
        <v>17</v>
      </c>
      <c r="L12" s="50" t="s">
        <v>18</v>
      </c>
    </row>
    <row r="13" spans="1:12" ht="15" x14ac:dyDescent="0.15">
      <c r="A13" s="50" t="s">
        <v>426</v>
      </c>
      <c r="B13" s="50">
        <v>81</v>
      </c>
      <c r="C13" s="50">
        <v>100</v>
      </c>
      <c r="D13" s="50">
        <v>100</v>
      </c>
      <c r="E13" s="50">
        <v>11</v>
      </c>
      <c r="F13" s="50">
        <v>21.1</v>
      </c>
      <c r="G13" s="50">
        <v>45.3</v>
      </c>
      <c r="H13" s="50">
        <v>16.100000000000001</v>
      </c>
      <c r="I13" s="50">
        <v>34.5</v>
      </c>
      <c r="J13" s="50">
        <v>0</v>
      </c>
      <c r="K13" s="50" t="s">
        <v>20</v>
      </c>
      <c r="L13" s="50" t="s">
        <v>18</v>
      </c>
    </row>
    <row r="14" spans="1:12" ht="15" x14ac:dyDescent="0.15">
      <c r="A14" s="50" t="s">
        <v>427</v>
      </c>
      <c r="B14" s="50">
        <v>96</v>
      </c>
      <c r="C14" s="50">
        <v>100</v>
      </c>
      <c r="D14" s="50">
        <v>100</v>
      </c>
      <c r="E14" s="50">
        <v>11</v>
      </c>
      <c r="F14" s="50">
        <v>21.5</v>
      </c>
      <c r="G14" s="50">
        <v>48</v>
      </c>
      <c r="H14" s="50">
        <v>9.5</v>
      </c>
      <c r="I14" s="50">
        <v>38</v>
      </c>
      <c r="J14" s="50">
        <v>0</v>
      </c>
      <c r="K14" s="50" t="s">
        <v>20</v>
      </c>
      <c r="L14" s="50" t="s">
        <v>18</v>
      </c>
    </row>
    <row r="15" spans="1:12" ht="15" x14ac:dyDescent="0.15">
      <c r="A15" s="50" t="s">
        <v>428</v>
      </c>
      <c r="B15" s="50">
        <v>100</v>
      </c>
      <c r="C15" s="50">
        <v>100</v>
      </c>
      <c r="D15" s="50">
        <v>100</v>
      </c>
      <c r="E15" s="50">
        <v>0</v>
      </c>
      <c r="F15" s="50">
        <v>58.5</v>
      </c>
      <c r="G15" s="50">
        <v>58.5</v>
      </c>
      <c r="H15" s="50">
        <v>58.5</v>
      </c>
      <c r="I15" s="50">
        <v>58.5</v>
      </c>
      <c r="J15" s="50">
        <v>0</v>
      </c>
      <c r="K15" s="50" t="s">
        <v>20</v>
      </c>
      <c r="L15" s="50" t="s">
        <v>18</v>
      </c>
    </row>
    <row r="16" spans="1:12" ht="15" x14ac:dyDescent="0.15">
      <c r="A16" s="50" t="s">
        <v>429</v>
      </c>
      <c r="B16" s="50">
        <v>104</v>
      </c>
      <c r="C16" s="50">
        <v>100</v>
      </c>
      <c r="D16" s="50">
        <v>100</v>
      </c>
      <c r="E16" s="50">
        <v>13</v>
      </c>
      <c r="F16" s="50">
        <v>82.7</v>
      </c>
      <c r="G16" s="50">
        <v>88.1</v>
      </c>
      <c r="H16" s="50">
        <v>77.3</v>
      </c>
      <c r="I16" s="50">
        <v>86.4</v>
      </c>
      <c r="J16" s="50">
        <v>0</v>
      </c>
      <c r="K16" s="50" t="s">
        <v>20</v>
      </c>
      <c r="L16" s="50" t="s">
        <v>18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3:L57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2" x14ac:dyDescent="0.15">
      <c r="A4" s="53" t="s">
        <v>430</v>
      </c>
      <c r="B4" s="53">
        <f>SUM(B8:B57)</f>
        <v>9400</v>
      </c>
      <c r="C4" s="52">
        <f>SUMPRODUCT(B8:B57,C8:C57)/SUM(B8:B57)</f>
        <v>99.392684042553199</v>
      </c>
      <c r="D4" s="52">
        <f>SUMPRODUCT(B8:B57,D8:D57)/SUM(B8:B57)</f>
        <v>99.155762765957462</v>
      </c>
      <c r="E4" s="52">
        <f>SUMPRODUCT(B8:B57,E8:E57)/SUM(B8:B57)</f>
        <v>13.982872340425532</v>
      </c>
      <c r="F4" s="52">
        <f>SUMPRODUCT(B8:B57,F8:F57)/SUM(B8:B57)</f>
        <v>129.30482978723407</v>
      </c>
      <c r="G4" s="52">
        <f>SUMPRODUCT(B8:B57,G8:G57)/SUM(B8:B57)</f>
        <v>164.68385106382982</v>
      </c>
      <c r="H4" s="52">
        <f>SUMPRODUCT(B8:B57,H8:H57)/SUM(B8:B57)</f>
        <v>115.31163829787238</v>
      </c>
      <c r="I4" s="52">
        <f>SUMPRODUCT(B8:B57,I8:I57)/SUM(B8:B57)</f>
        <v>149.09546808510638</v>
      </c>
      <c r="J4" s="53">
        <f>SUMIFS(B8:B57,K8:K57,"=Fibre")</f>
        <v>9104</v>
      </c>
      <c r="K4" s="53">
        <f>SUMIFS(B8:B57,K8:K57,"=Fibrage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4">
        <f>J4/B4</f>
        <v>0.96851063829787232</v>
      </c>
      <c r="K5" s="54">
        <f>K4/B4</f>
        <v>0</v>
      </c>
    </row>
    <row r="7" spans="1:12" ht="60" x14ac:dyDescent="0.15">
      <c r="A7" s="51" t="s">
        <v>12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13</v>
      </c>
      <c r="K7" s="51" t="s">
        <v>14</v>
      </c>
      <c r="L7" s="51" t="s">
        <v>15</v>
      </c>
    </row>
    <row r="8" spans="1:12" ht="15" x14ac:dyDescent="0.15">
      <c r="A8" s="55" t="s">
        <v>431</v>
      </c>
      <c r="B8" s="55">
        <v>122</v>
      </c>
      <c r="C8" s="55">
        <v>100</v>
      </c>
      <c r="D8" s="55">
        <v>100</v>
      </c>
      <c r="E8" s="55">
        <v>8</v>
      </c>
      <c r="F8" s="55">
        <v>27.9</v>
      </c>
      <c r="G8" s="55">
        <v>73.3</v>
      </c>
      <c r="H8" s="55">
        <v>14.2</v>
      </c>
      <c r="I8" s="55">
        <v>55.1</v>
      </c>
      <c r="J8" s="55">
        <v>0</v>
      </c>
      <c r="K8" s="55" t="s">
        <v>20</v>
      </c>
      <c r="L8" s="55" t="s">
        <v>18</v>
      </c>
    </row>
    <row r="9" spans="1:12" ht="15" x14ac:dyDescent="0.15">
      <c r="A9" s="55" t="s">
        <v>432</v>
      </c>
      <c r="B9" s="55">
        <v>283</v>
      </c>
      <c r="C9" s="55">
        <v>100</v>
      </c>
      <c r="D9" s="55">
        <v>99.88</v>
      </c>
      <c r="E9" s="55">
        <v>13</v>
      </c>
      <c r="F9" s="55">
        <v>190.9</v>
      </c>
      <c r="G9" s="55">
        <v>234.1</v>
      </c>
      <c r="H9" s="55">
        <v>165.5</v>
      </c>
      <c r="I9" s="55">
        <v>207.2</v>
      </c>
      <c r="J9" s="55">
        <v>0</v>
      </c>
      <c r="K9" s="55" t="s">
        <v>20</v>
      </c>
      <c r="L9" s="55" t="s">
        <v>18</v>
      </c>
    </row>
    <row r="10" spans="1:12" ht="15" x14ac:dyDescent="0.15">
      <c r="A10" s="55" t="s">
        <v>433</v>
      </c>
      <c r="B10" s="55">
        <v>144</v>
      </c>
      <c r="C10" s="55">
        <v>100</v>
      </c>
      <c r="D10" s="55">
        <v>100</v>
      </c>
      <c r="E10" s="55">
        <v>9</v>
      </c>
      <c r="F10" s="55">
        <v>7.2</v>
      </c>
      <c r="G10" s="55">
        <v>58.5</v>
      </c>
      <c r="H10" s="55">
        <v>5.7</v>
      </c>
      <c r="I10" s="55">
        <v>35</v>
      </c>
      <c r="J10" s="55">
        <v>0</v>
      </c>
      <c r="K10" s="55" t="s">
        <v>20</v>
      </c>
      <c r="L10" s="55" t="s">
        <v>18</v>
      </c>
    </row>
    <row r="11" spans="1:12" ht="15" x14ac:dyDescent="0.15">
      <c r="A11" s="55" t="s">
        <v>434</v>
      </c>
      <c r="B11" s="55">
        <v>104</v>
      </c>
      <c r="C11" s="55">
        <v>100</v>
      </c>
      <c r="D11" s="55">
        <v>100</v>
      </c>
      <c r="E11" s="55">
        <v>9</v>
      </c>
      <c r="F11" s="55">
        <v>39.200000000000003</v>
      </c>
      <c r="G11" s="55">
        <v>75.7</v>
      </c>
      <c r="H11" s="55">
        <v>34.1</v>
      </c>
      <c r="I11" s="55">
        <v>67.8</v>
      </c>
      <c r="J11" s="55">
        <v>0</v>
      </c>
      <c r="K11" s="55" t="s">
        <v>20</v>
      </c>
      <c r="L11" s="55" t="s">
        <v>18</v>
      </c>
    </row>
    <row r="12" spans="1:12" ht="15" x14ac:dyDescent="0.15">
      <c r="A12" s="55" t="s">
        <v>435</v>
      </c>
      <c r="B12" s="55">
        <v>142</v>
      </c>
      <c r="C12" s="55">
        <v>100</v>
      </c>
      <c r="D12" s="55">
        <v>100</v>
      </c>
      <c r="E12" s="55">
        <v>13</v>
      </c>
      <c r="F12" s="55">
        <v>100.6</v>
      </c>
      <c r="G12" s="55">
        <v>118.6</v>
      </c>
      <c r="H12" s="55">
        <v>101.9</v>
      </c>
      <c r="I12" s="55">
        <v>114</v>
      </c>
      <c r="J12" s="55">
        <v>0</v>
      </c>
      <c r="K12" s="55" t="s">
        <v>20</v>
      </c>
      <c r="L12" s="55" t="s">
        <v>18</v>
      </c>
    </row>
    <row r="13" spans="1:12" ht="15" x14ac:dyDescent="0.15">
      <c r="A13" s="55" t="s">
        <v>436</v>
      </c>
      <c r="B13" s="55">
        <v>142</v>
      </c>
      <c r="C13" s="55">
        <v>100</v>
      </c>
      <c r="D13" s="55">
        <v>100</v>
      </c>
      <c r="E13" s="55">
        <v>12</v>
      </c>
      <c r="F13" s="55">
        <v>121.4</v>
      </c>
      <c r="G13" s="55">
        <v>126.2</v>
      </c>
      <c r="H13" s="55">
        <v>121.2</v>
      </c>
      <c r="I13" s="55">
        <v>124.2</v>
      </c>
      <c r="J13" s="55">
        <v>0</v>
      </c>
      <c r="K13" s="55" t="s">
        <v>20</v>
      </c>
      <c r="L13" s="55" t="s">
        <v>18</v>
      </c>
    </row>
    <row r="14" spans="1:12" ht="15" x14ac:dyDescent="0.15">
      <c r="A14" s="55" t="s">
        <v>437</v>
      </c>
      <c r="B14" s="55">
        <v>100</v>
      </c>
      <c r="C14" s="55">
        <v>100</v>
      </c>
      <c r="D14" s="55">
        <v>100</v>
      </c>
      <c r="E14" s="55">
        <v>13</v>
      </c>
      <c r="F14" s="55">
        <v>53.1</v>
      </c>
      <c r="G14" s="55">
        <v>77.5</v>
      </c>
      <c r="H14" s="55">
        <v>53.1</v>
      </c>
      <c r="I14" s="55">
        <v>70.599999999999994</v>
      </c>
      <c r="J14" s="55">
        <v>0</v>
      </c>
      <c r="K14" s="55" t="s">
        <v>20</v>
      </c>
      <c r="L14" s="55" t="s">
        <v>18</v>
      </c>
    </row>
    <row r="15" spans="1:12" ht="15" x14ac:dyDescent="0.15">
      <c r="A15" s="55" t="s">
        <v>438</v>
      </c>
      <c r="B15" s="55">
        <v>160</v>
      </c>
      <c r="C15" s="55">
        <v>100</v>
      </c>
      <c r="D15" s="55">
        <v>99.75</v>
      </c>
      <c r="E15" s="55">
        <v>8</v>
      </c>
      <c r="F15" s="55">
        <v>159.4</v>
      </c>
      <c r="G15" s="55">
        <v>172.1</v>
      </c>
      <c r="H15" s="55">
        <v>155.1</v>
      </c>
      <c r="I15" s="55">
        <v>166.3</v>
      </c>
      <c r="J15" s="55">
        <v>0</v>
      </c>
      <c r="K15" s="55" t="s">
        <v>20</v>
      </c>
      <c r="L15" s="55" t="s">
        <v>18</v>
      </c>
    </row>
    <row r="16" spans="1:12" ht="15" x14ac:dyDescent="0.15">
      <c r="A16" s="55" t="s">
        <v>439</v>
      </c>
      <c r="B16" s="55">
        <v>204</v>
      </c>
      <c r="C16" s="55">
        <v>100</v>
      </c>
      <c r="D16" s="55">
        <v>100</v>
      </c>
      <c r="E16" s="55">
        <v>13</v>
      </c>
      <c r="F16" s="55">
        <v>123</v>
      </c>
      <c r="G16" s="55">
        <v>134.1</v>
      </c>
      <c r="H16" s="55">
        <v>116.3</v>
      </c>
      <c r="I16" s="55">
        <v>127</v>
      </c>
      <c r="J16" s="55">
        <v>0</v>
      </c>
      <c r="K16" s="55" t="s">
        <v>20</v>
      </c>
      <c r="L16" s="55" t="s">
        <v>18</v>
      </c>
    </row>
    <row r="17" spans="1:12" ht="15" x14ac:dyDescent="0.15">
      <c r="A17" s="55" t="s">
        <v>440</v>
      </c>
      <c r="B17" s="55">
        <v>194</v>
      </c>
      <c r="C17" s="55">
        <v>100</v>
      </c>
      <c r="D17" s="55">
        <v>100</v>
      </c>
      <c r="E17" s="55">
        <v>12</v>
      </c>
      <c r="F17" s="55">
        <v>111.2</v>
      </c>
      <c r="G17" s="55">
        <v>123.3</v>
      </c>
      <c r="H17" s="55">
        <v>96</v>
      </c>
      <c r="I17" s="55">
        <v>117</v>
      </c>
      <c r="J17" s="55">
        <v>0</v>
      </c>
      <c r="K17" s="55" t="s">
        <v>20</v>
      </c>
      <c r="L17" s="55" t="s">
        <v>18</v>
      </c>
    </row>
    <row r="18" spans="1:12" ht="15" x14ac:dyDescent="0.15">
      <c r="A18" s="55" t="s">
        <v>441</v>
      </c>
      <c r="B18" s="55">
        <v>207</v>
      </c>
      <c r="C18" s="55">
        <v>100</v>
      </c>
      <c r="D18" s="55">
        <v>98.97</v>
      </c>
      <c r="E18" s="55">
        <v>18</v>
      </c>
      <c r="F18" s="55">
        <v>117.3</v>
      </c>
      <c r="G18" s="55">
        <v>135.6</v>
      </c>
      <c r="H18" s="55">
        <v>91.2</v>
      </c>
      <c r="I18" s="55">
        <v>128.30000000000001</v>
      </c>
      <c r="J18" s="55">
        <v>0</v>
      </c>
      <c r="K18" s="55" t="s">
        <v>20</v>
      </c>
      <c r="L18" s="55" t="s">
        <v>18</v>
      </c>
    </row>
    <row r="19" spans="1:12" ht="15" x14ac:dyDescent="0.15">
      <c r="A19" s="55" t="s">
        <v>442</v>
      </c>
      <c r="B19" s="55">
        <v>322</v>
      </c>
      <c r="C19" s="55">
        <v>100</v>
      </c>
      <c r="D19" s="55">
        <v>100</v>
      </c>
      <c r="E19" s="55">
        <v>8</v>
      </c>
      <c r="F19" s="55">
        <v>83.8</v>
      </c>
      <c r="G19" s="55">
        <v>147.4</v>
      </c>
      <c r="H19" s="55">
        <v>56.2</v>
      </c>
      <c r="I19" s="55">
        <v>116.7</v>
      </c>
      <c r="J19" s="55">
        <v>0</v>
      </c>
      <c r="K19" s="55" t="s">
        <v>20</v>
      </c>
      <c r="L19" s="55" t="s">
        <v>18</v>
      </c>
    </row>
    <row r="20" spans="1:12" ht="15" x14ac:dyDescent="0.15">
      <c r="A20" s="55" t="s">
        <v>443</v>
      </c>
      <c r="B20" s="55">
        <v>59</v>
      </c>
      <c r="C20" s="55">
        <v>100</v>
      </c>
      <c r="D20" s="55">
        <v>99.87</v>
      </c>
      <c r="E20" s="55">
        <v>45</v>
      </c>
      <c r="F20" s="55">
        <v>3.6</v>
      </c>
      <c r="G20" s="55">
        <v>6.9</v>
      </c>
      <c r="H20" s="55">
        <v>3.4</v>
      </c>
      <c r="I20" s="55">
        <v>6.1</v>
      </c>
      <c r="J20" s="55">
        <v>0</v>
      </c>
      <c r="K20" s="55" t="s">
        <v>17</v>
      </c>
      <c r="L20" s="55" t="s">
        <v>18</v>
      </c>
    </row>
    <row r="21" spans="1:12" ht="15" x14ac:dyDescent="0.15">
      <c r="A21" s="55" t="s">
        <v>444</v>
      </c>
      <c r="B21" s="55">
        <v>69</v>
      </c>
      <c r="C21" s="55">
        <v>100</v>
      </c>
      <c r="D21" s="55">
        <v>100</v>
      </c>
      <c r="E21" s="55">
        <v>11</v>
      </c>
      <c r="F21" s="55">
        <v>80.2</v>
      </c>
      <c r="G21" s="55">
        <v>86.2</v>
      </c>
      <c r="H21" s="55">
        <v>77.8</v>
      </c>
      <c r="I21" s="55">
        <v>83</v>
      </c>
      <c r="J21" s="55">
        <v>0</v>
      </c>
      <c r="K21" s="55" t="s">
        <v>20</v>
      </c>
      <c r="L21" s="55" t="s">
        <v>18</v>
      </c>
    </row>
    <row r="22" spans="1:12" ht="165" x14ac:dyDescent="0.15">
      <c r="A22" s="55" t="s">
        <v>445</v>
      </c>
      <c r="B22" s="55">
        <v>305</v>
      </c>
      <c r="C22" s="55">
        <v>94.74</v>
      </c>
      <c r="D22" s="55">
        <v>92.32</v>
      </c>
      <c r="E22" s="55">
        <v>23</v>
      </c>
      <c r="F22" s="55">
        <v>114.9</v>
      </c>
      <c r="G22" s="55">
        <v>122.6</v>
      </c>
      <c r="H22" s="55">
        <v>112.8</v>
      </c>
      <c r="I22" s="55">
        <v>119.4</v>
      </c>
      <c r="J22" s="55">
        <v>1</v>
      </c>
      <c r="K22" s="55" t="s">
        <v>20</v>
      </c>
      <c r="L22" s="55" t="s">
        <v>909</v>
      </c>
    </row>
    <row r="23" spans="1:12" ht="15" x14ac:dyDescent="0.15">
      <c r="A23" s="55" t="s">
        <v>446</v>
      </c>
      <c r="B23" s="55">
        <v>193</v>
      </c>
      <c r="C23" s="55">
        <v>100</v>
      </c>
      <c r="D23" s="55">
        <v>100</v>
      </c>
      <c r="E23" s="55">
        <v>15</v>
      </c>
      <c r="F23" s="55">
        <v>52.8</v>
      </c>
      <c r="G23" s="55">
        <v>78.5</v>
      </c>
      <c r="H23" s="55">
        <v>30.4</v>
      </c>
      <c r="I23" s="55">
        <v>64.5</v>
      </c>
      <c r="J23" s="55">
        <v>0</v>
      </c>
      <c r="K23" s="55" t="s">
        <v>20</v>
      </c>
      <c r="L23" s="55" t="s">
        <v>18</v>
      </c>
    </row>
    <row r="24" spans="1:12" ht="90" x14ac:dyDescent="0.15">
      <c r="A24" s="55" t="s">
        <v>447</v>
      </c>
      <c r="B24" s="55">
        <v>241</v>
      </c>
      <c r="C24" s="55">
        <v>93.95</v>
      </c>
      <c r="D24" s="55">
        <v>93.95</v>
      </c>
      <c r="E24" s="55">
        <v>7</v>
      </c>
      <c r="F24" s="55">
        <v>102.3</v>
      </c>
      <c r="G24" s="55">
        <v>134.9</v>
      </c>
      <c r="H24" s="55">
        <v>85</v>
      </c>
      <c r="I24" s="55">
        <v>120.8</v>
      </c>
      <c r="J24" s="55">
        <v>1</v>
      </c>
      <c r="K24" s="55" t="s">
        <v>20</v>
      </c>
      <c r="L24" s="55" t="s">
        <v>448</v>
      </c>
    </row>
    <row r="25" spans="1:12" ht="15" x14ac:dyDescent="0.15">
      <c r="A25" s="55" t="s">
        <v>449</v>
      </c>
      <c r="B25" s="55">
        <v>199</v>
      </c>
      <c r="C25" s="55">
        <v>100</v>
      </c>
      <c r="D25" s="55">
        <v>100</v>
      </c>
      <c r="E25" s="55">
        <v>8</v>
      </c>
      <c r="F25" s="55">
        <v>135.30000000000001</v>
      </c>
      <c r="G25" s="55">
        <v>160.4</v>
      </c>
      <c r="H25" s="55">
        <v>99.5</v>
      </c>
      <c r="I25" s="55">
        <v>143.30000000000001</v>
      </c>
      <c r="J25" s="55">
        <v>0</v>
      </c>
      <c r="K25" s="55" t="s">
        <v>20</v>
      </c>
      <c r="L25" s="55" t="s">
        <v>18</v>
      </c>
    </row>
    <row r="26" spans="1:12" ht="15" x14ac:dyDescent="0.15">
      <c r="A26" s="55" t="s">
        <v>450</v>
      </c>
      <c r="B26" s="55">
        <v>262</v>
      </c>
      <c r="C26" s="55">
        <v>100</v>
      </c>
      <c r="D26" s="55">
        <v>100</v>
      </c>
      <c r="E26" s="55">
        <v>9</v>
      </c>
      <c r="F26" s="55">
        <v>114.5</v>
      </c>
      <c r="G26" s="55">
        <v>152.5</v>
      </c>
      <c r="H26" s="55">
        <v>106.2</v>
      </c>
      <c r="I26" s="55">
        <v>138</v>
      </c>
      <c r="J26" s="55">
        <v>0</v>
      </c>
      <c r="K26" s="55" t="s">
        <v>20</v>
      </c>
      <c r="L26" s="55" t="s">
        <v>18</v>
      </c>
    </row>
    <row r="27" spans="1:12" ht="15" x14ac:dyDescent="0.15">
      <c r="A27" s="55" t="s">
        <v>451</v>
      </c>
      <c r="B27" s="55">
        <v>210</v>
      </c>
      <c r="C27" s="55">
        <v>100</v>
      </c>
      <c r="D27" s="55">
        <v>100</v>
      </c>
      <c r="E27" s="55">
        <v>16</v>
      </c>
      <c r="F27" s="55">
        <v>119.3</v>
      </c>
      <c r="G27" s="55">
        <v>155.69999999999999</v>
      </c>
      <c r="H27" s="55">
        <v>112.1</v>
      </c>
      <c r="I27" s="55">
        <v>137.19999999999999</v>
      </c>
      <c r="J27" s="55">
        <v>0</v>
      </c>
      <c r="K27" s="55" t="s">
        <v>20</v>
      </c>
      <c r="L27" s="55" t="s">
        <v>18</v>
      </c>
    </row>
    <row r="28" spans="1:12" ht="15" x14ac:dyDescent="0.15">
      <c r="A28" s="55" t="s">
        <v>452</v>
      </c>
      <c r="B28" s="55">
        <v>144</v>
      </c>
      <c r="C28" s="55">
        <v>99.36</v>
      </c>
      <c r="D28" s="55">
        <v>99.36</v>
      </c>
      <c r="E28" s="55">
        <v>7</v>
      </c>
      <c r="F28" s="55">
        <v>17.8</v>
      </c>
      <c r="G28" s="55">
        <v>76</v>
      </c>
      <c r="H28" s="55">
        <v>9.8000000000000007</v>
      </c>
      <c r="I28" s="55">
        <v>46.2</v>
      </c>
      <c r="J28" s="55">
        <v>0</v>
      </c>
      <c r="K28" s="55" t="s">
        <v>20</v>
      </c>
      <c r="L28" s="55" t="s">
        <v>18</v>
      </c>
    </row>
    <row r="29" spans="1:12" ht="15" x14ac:dyDescent="0.15">
      <c r="A29" s="55" t="s">
        <v>453</v>
      </c>
      <c r="B29" s="55">
        <v>132</v>
      </c>
      <c r="C29" s="55">
        <v>100</v>
      </c>
      <c r="D29" s="55">
        <v>98.97</v>
      </c>
      <c r="E29" s="55">
        <v>18</v>
      </c>
      <c r="F29" s="55">
        <v>73.400000000000006</v>
      </c>
      <c r="G29" s="55">
        <v>86.1</v>
      </c>
      <c r="H29" s="55">
        <v>68.3</v>
      </c>
      <c r="I29" s="55">
        <v>83</v>
      </c>
      <c r="J29" s="55">
        <v>0</v>
      </c>
      <c r="K29" s="55" t="s">
        <v>20</v>
      </c>
      <c r="L29" s="55" t="s">
        <v>18</v>
      </c>
    </row>
    <row r="30" spans="1:12" ht="90" x14ac:dyDescent="0.15">
      <c r="A30" s="55" t="s">
        <v>454</v>
      </c>
      <c r="B30" s="55">
        <v>144</v>
      </c>
      <c r="C30" s="55">
        <v>94.59</v>
      </c>
      <c r="D30" s="55">
        <v>93.86</v>
      </c>
      <c r="E30" s="55">
        <v>19</v>
      </c>
      <c r="F30" s="55">
        <v>7.2</v>
      </c>
      <c r="G30" s="55">
        <v>92.7</v>
      </c>
      <c r="H30" s="55">
        <v>14.4</v>
      </c>
      <c r="I30" s="55">
        <v>93.4</v>
      </c>
      <c r="J30" s="55">
        <v>1</v>
      </c>
      <c r="K30" s="55" t="s">
        <v>20</v>
      </c>
      <c r="L30" s="55" t="s">
        <v>448</v>
      </c>
    </row>
    <row r="31" spans="1:12" ht="15" x14ac:dyDescent="0.15">
      <c r="A31" s="55" t="s">
        <v>455</v>
      </c>
      <c r="B31" s="55">
        <v>146</v>
      </c>
      <c r="C31" s="55">
        <v>100</v>
      </c>
      <c r="D31" s="55">
        <v>98.98</v>
      </c>
      <c r="E31" s="55">
        <v>7</v>
      </c>
      <c r="F31" s="55">
        <v>69.2</v>
      </c>
      <c r="G31" s="55">
        <v>94</v>
      </c>
      <c r="H31" s="55">
        <v>49</v>
      </c>
      <c r="I31" s="55">
        <v>83.4</v>
      </c>
      <c r="J31" s="55">
        <v>0</v>
      </c>
      <c r="K31" s="55" t="s">
        <v>20</v>
      </c>
      <c r="L31" s="55" t="s">
        <v>18</v>
      </c>
    </row>
    <row r="32" spans="1:12" ht="15" x14ac:dyDescent="0.15">
      <c r="A32" s="55" t="s">
        <v>456</v>
      </c>
      <c r="B32" s="55">
        <v>144</v>
      </c>
      <c r="C32" s="55">
        <v>100</v>
      </c>
      <c r="D32" s="55">
        <v>98.98</v>
      </c>
      <c r="E32" s="55">
        <v>19</v>
      </c>
      <c r="F32" s="55">
        <v>76.400000000000006</v>
      </c>
      <c r="G32" s="55">
        <v>98</v>
      </c>
      <c r="H32" s="55">
        <v>84.1</v>
      </c>
      <c r="I32" s="55">
        <v>96.9</v>
      </c>
      <c r="J32" s="55">
        <v>0</v>
      </c>
      <c r="K32" s="55" t="s">
        <v>20</v>
      </c>
      <c r="L32" s="55" t="s">
        <v>18</v>
      </c>
    </row>
    <row r="33" spans="1:12" ht="15" x14ac:dyDescent="0.15">
      <c r="A33" s="55" t="s">
        <v>457</v>
      </c>
      <c r="B33" s="55">
        <v>163</v>
      </c>
      <c r="C33" s="55">
        <v>100</v>
      </c>
      <c r="D33" s="55">
        <v>98.98</v>
      </c>
      <c r="E33" s="55">
        <v>7</v>
      </c>
      <c r="F33" s="55">
        <v>67.8</v>
      </c>
      <c r="G33" s="55">
        <v>94.6</v>
      </c>
      <c r="H33" s="55">
        <v>55.6</v>
      </c>
      <c r="I33" s="55">
        <v>83.9</v>
      </c>
      <c r="J33" s="55">
        <v>0</v>
      </c>
      <c r="K33" s="55" t="s">
        <v>20</v>
      </c>
      <c r="L33" s="55" t="s">
        <v>18</v>
      </c>
    </row>
    <row r="34" spans="1:12" ht="15" x14ac:dyDescent="0.15">
      <c r="A34" s="55" t="s">
        <v>458</v>
      </c>
      <c r="B34" s="55">
        <v>126</v>
      </c>
      <c r="C34" s="55">
        <v>100</v>
      </c>
      <c r="D34" s="55">
        <v>100</v>
      </c>
      <c r="E34" s="55">
        <v>10</v>
      </c>
      <c r="F34" s="55">
        <v>164.3</v>
      </c>
      <c r="G34" s="55">
        <v>174</v>
      </c>
      <c r="H34" s="55">
        <v>162.80000000000001</v>
      </c>
      <c r="I34" s="55">
        <v>169.5</v>
      </c>
      <c r="J34" s="55">
        <v>0</v>
      </c>
      <c r="K34" s="55" t="s">
        <v>20</v>
      </c>
      <c r="L34" s="55" t="s">
        <v>18</v>
      </c>
    </row>
    <row r="35" spans="1:12" ht="15" x14ac:dyDescent="0.15">
      <c r="A35" s="55" t="s">
        <v>459</v>
      </c>
      <c r="B35" s="55">
        <v>271</v>
      </c>
      <c r="C35" s="55">
        <v>100</v>
      </c>
      <c r="D35" s="55">
        <v>100</v>
      </c>
      <c r="E35" s="55">
        <v>33</v>
      </c>
      <c r="F35" s="55">
        <v>161.30000000000001</v>
      </c>
      <c r="G35" s="55">
        <v>171.4</v>
      </c>
      <c r="H35" s="55">
        <v>156.30000000000001</v>
      </c>
      <c r="I35" s="55">
        <v>165.5</v>
      </c>
      <c r="J35" s="55">
        <v>0</v>
      </c>
      <c r="K35" s="55" t="s">
        <v>20</v>
      </c>
      <c r="L35" s="55" t="s">
        <v>18</v>
      </c>
    </row>
    <row r="36" spans="1:12" ht="15" x14ac:dyDescent="0.15">
      <c r="A36" s="55" t="s">
        <v>460</v>
      </c>
      <c r="B36" s="55">
        <v>404</v>
      </c>
      <c r="C36" s="55">
        <v>100</v>
      </c>
      <c r="D36" s="55">
        <v>99.27</v>
      </c>
      <c r="E36" s="55">
        <v>17</v>
      </c>
      <c r="F36" s="55">
        <v>232.6</v>
      </c>
      <c r="G36" s="55">
        <v>272.5</v>
      </c>
      <c r="H36" s="55">
        <v>224.3</v>
      </c>
      <c r="I36" s="55">
        <v>256.8</v>
      </c>
      <c r="J36" s="55">
        <v>0</v>
      </c>
      <c r="K36" s="55" t="s">
        <v>20</v>
      </c>
      <c r="L36" s="55" t="s">
        <v>18</v>
      </c>
    </row>
    <row r="37" spans="1:12" ht="15" x14ac:dyDescent="0.15">
      <c r="A37" s="55" t="s">
        <v>461</v>
      </c>
      <c r="B37" s="55">
        <v>201</v>
      </c>
      <c r="C37" s="55">
        <v>100</v>
      </c>
      <c r="D37" s="55">
        <v>100</v>
      </c>
      <c r="E37" s="55">
        <v>8</v>
      </c>
      <c r="F37" s="55">
        <v>137.5</v>
      </c>
      <c r="G37" s="55">
        <v>162.9</v>
      </c>
      <c r="H37" s="55">
        <v>134.9</v>
      </c>
      <c r="I37" s="55">
        <v>153.5</v>
      </c>
      <c r="J37" s="55">
        <v>0</v>
      </c>
      <c r="K37" s="55" t="s">
        <v>20</v>
      </c>
      <c r="L37" s="55" t="s">
        <v>18</v>
      </c>
    </row>
    <row r="38" spans="1:12" ht="15" x14ac:dyDescent="0.15">
      <c r="A38" s="55" t="s">
        <v>462</v>
      </c>
      <c r="B38" s="55">
        <v>99</v>
      </c>
      <c r="C38" s="55">
        <v>100</v>
      </c>
      <c r="D38" s="55">
        <v>99.96</v>
      </c>
      <c r="E38" s="55">
        <v>9</v>
      </c>
      <c r="F38" s="55">
        <v>56.4</v>
      </c>
      <c r="G38" s="55">
        <v>79.599999999999994</v>
      </c>
      <c r="H38" s="55">
        <v>42.8</v>
      </c>
      <c r="I38" s="55">
        <v>70.3</v>
      </c>
      <c r="J38" s="55">
        <v>0</v>
      </c>
      <c r="K38" s="55" t="s">
        <v>20</v>
      </c>
      <c r="L38" s="55" t="s">
        <v>18</v>
      </c>
    </row>
    <row r="39" spans="1:12" ht="15" x14ac:dyDescent="0.15">
      <c r="A39" s="55" t="s">
        <v>463</v>
      </c>
      <c r="B39" s="55">
        <v>343</v>
      </c>
      <c r="C39" s="55">
        <v>100</v>
      </c>
      <c r="D39" s="55">
        <v>100</v>
      </c>
      <c r="E39" s="55">
        <v>28</v>
      </c>
      <c r="F39" s="55">
        <v>830.1</v>
      </c>
      <c r="G39" s="55">
        <v>863.4</v>
      </c>
      <c r="H39" s="55">
        <v>810.3</v>
      </c>
      <c r="I39" s="55">
        <v>842.2</v>
      </c>
      <c r="J39" s="55">
        <v>0</v>
      </c>
      <c r="K39" s="55" t="s">
        <v>20</v>
      </c>
      <c r="L39" s="55" t="s">
        <v>18</v>
      </c>
    </row>
    <row r="40" spans="1:12" ht="15" x14ac:dyDescent="0.15">
      <c r="A40" s="55" t="s">
        <v>464</v>
      </c>
      <c r="B40" s="55">
        <v>30</v>
      </c>
      <c r="C40" s="55">
        <v>100</v>
      </c>
      <c r="D40" s="55">
        <v>100</v>
      </c>
      <c r="E40" s="55">
        <v>39</v>
      </c>
      <c r="F40" s="55">
        <v>11</v>
      </c>
      <c r="G40" s="55">
        <v>14</v>
      </c>
      <c r="H40" s="55">
        <v>9.8000000000000007</v>
      </c>
      <c r="I40" s="55">
        <v>13.3</v>
      </c>
      <c r="J40" s="55">
        <v>0</v>
      </c>
      <c r="K40" s="55" t="s">
        <v>17</v>
      </c>
      <c r="L40" s="55" t="s">
        <v>18</v>
      </c>
    </row>
    <row r="41" spans="1:12" ht="15" x14ac:dyDescent="0.15">
      <c r="A41" s="55" t="s">
        <v>465</v>
      </c>
      <c r="B41" s="55">
        <v>819</v>
      </c>
      <c r="C41" s="55">
        <v>100</v>
      </c>
      <c r="D41" s="55">
        <v>100</v>
      </c>
      <c r="E41" s="55">
        <v>9</v>
      </c>
      <c r="F41" s="55">
        <v>149</v>
      </c>
      <c r="G41" s="55">
        <v>260.7</v>
      </c>
      <c r="H41" s="55">
        <v>95.6</v>
      </c>
      <c r="I41" s="55">
        <v>212</v>
      </c>
      <c r="J41" s="55">
        <v>0</v>
      </c>
      <c r="K41" s="55" t="s">
        <v>20</v>
      </c>
      <c r="L41" s="55" t="s">
        <v>18</v>
      </c>
    </row>
    <row r="42" spans="1:12" ht="15" x14ac:dyDescent="0.15">
      <c r="A42" s="55" t="s">
        <v>466</v>
      </c>
      <c r="B42" s="55">
        <v>192</v>
      </c>
      <c r="C42" s="55">
        <v>100</v>
      </c>
      <c r="D42" s="55">
        <v>100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 t="s">
        <v>20</v>
      </c>
      <c r="L42" s="55" t="s">
        <v>18</v>
      </c>
    </row>
    <row r="43" spans="1:12" ht="15" x14ac:dyDescent="0.15">
      <c r="A43" s="55" t="s">
        <v>467</v>
      </c>
      <c r="B43" s="55">
        <v>192</v>
      </c>
      <c r="C43" s="55">
        <v>100</v>
      </c>
      <c r="D43" s="55">
        <v>100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 t="s">
        <v>20</v>
      </c>
      <c r="L43" s="55" t="s">
        <v>18</v>
      </c>
    </row>
    <row r="44" spans="1:12" ht="15" x14ac:dyDescent="0.15">
      <c r="A44" s="55" t="s">
        <v>468</v>
      </c>
      <c r="B44" s="55">
        <v>121</v>
      </c>
      <c r="C44" s="55">
        <v>100</v>
      </c>
      <c r="D44" s="55">
        <v>100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 t="s">
        <v>20</v>
      </c>
      <c r="L44" s="55" t="s">
        <v>18</v>
      </c>
    </row>
    <row r="45" spans="1:12" ht="15" x14ac:dyDescent="0.15">
      <c r="A45" s="55" t="s">
        <v>469</v>
      </c>
      <c r="B45" s="55">
        <v>74</v>
      </c>
      <c r="C45" s="55">
        <v>100</v>
      </c>
      <c r="D45" s="55">
        <v>99.69</v>
      </c>
      <c r="E45" s="55">
        <v>44</v>
      </c>
      <c r="F45" s="55">
        <v>4.8</v>
      </c>
      <c r="G45" s="55">
        <v>8</v>
      </c>
      <c r="H45" s="55">
        <v>3.6</v>
      </c>
      <c r="I45" s="55">
        <v>6.6</v>
      </c>
      <c r="J45" s="55">
        <v>0</v>
      </c>
      <c r="K45" s="55" t="s">
        <v>17</v>
      </c>
      <c r="L45" s="55" t="s">
        <v>18</v>
      </c>
    </row>
    <row r="46" spans="1:12" ht="15" x14ac:dyDescent="0.15">
      <c r="A46" s="55" t="s">
        <v>470</v>
      </c>
      <c r="B46" s="55">
        <v>245</v>
      </c>
      <c r="C46" s="55">
        <v>100</v>
      </c>
      <c r="D46" s="55">
        <v>100</v>
      </c>
      <c r="E46" s="55">
        <v>8</v>
      </c>
      <c r="F46" s="55">
        <v>247.2</v>
      </c>
      <c r="G46" s="55">
        <v>261.7</v>
      </c>
      <c r="H46" s="55">
        <v>242.3</v>
      </c>
      <c r="I46" s="55">
        <v>254.1</v>
      </c>
      <c r="J46" s="55">
        <v>0</v>
      </c>
      <c r="K46" s="55" t="s">
        <v>20</v>
      </c>
      <c r="L46" s="55" t="s">
        <v>18</v>
      </c>
    </row>
    <row r="47" spans="1:12" ht="15" x14ac:dyDescent="0.15">
      <c r="A47" s="55" t="s">
        <v>471</v>
      </c>
      <c r="B47" s="55">
        <v>300</v>
      </c>
      <c r="C47" s="55">
        <v>100</v>
      </c>
      <c r="D47" s="55">
        <v>100</v>
      </c>
      <c r="E47" s="55">
        <v>15</v>
      </c>
      <c r="F47" s="55">
        <v>146.80000000000001</v>
      </c>
      <c r="G47" s="55">
        <v>164.9</v>
      </c>
      <c r="H47" s="55">
        <v>139.5</v>
      </c>
      <c r="I47" s="55">
        <v>154.30000000000001</v>
      </c>
      <c r="J47" s="55">
        <v>0</v>
      </c>
      <c r="K47" s="55" t="s">
        <v>20</v>
      </c>
      <c r="L47" s="55" t="s">
        <v>18</v>
      </c>
    </row>
    <row r="48" spans="1:12" ht="15" x14ac:dyDescent="0.15">
      <c r="A48" s="55" t="s">
        <v>472</v>
      </c>
      <c r="B48" s="55">
        <v>257</v>
      </c>
      <c r="C48" s="55">
        <v>100</v>
      </c>
      <c r="D48" s="55">
        <v>100</v>
      </c>
      <c r="E48" s="55">
        <v>9</v>
      </c>
      <c r="F48" s="55">
        <v>91.6</v>
      </c>
      <c r="G48" s="55">
        <v>149.5</v>
      </c>
      <c r="H48" s="55">
        <v>73.2</v>
      </c>
      <c r="I48" s="55">
        <v>124.3</v>
      </c>
      <c r="J48" s="55">
        <v>0</v>
      </c>
      <c r="K48" s="55" t="s">
        <v>20</v>
      </c>
      <c r="L48" s="55" t="s">
        <v>18</v>
      </c>
    </row>
    <row r="49" spans="1:12" ht="15" x14ac:dyDescent="0.15">
      <c r="A49" s="55" t="s">
        <v>473</v>
      </c>
      <c r="B49" s="55">
        <v>32</v>
      </c>
      <c r="C49" s="55">
        <v>100</v>
      </c>
      <c r="D49" s="55">
        <v>100</v>
      </c>
      <c r="E49" s="55">
        <v>36</v>
      </c>
      <c r="F49" s="55">
        <v>11.9</v>
      </c>
      <c r="G49" s="55">
        <v>13.8</v>
      </c>
      <c r="H49" s="55">
        <v>11.5</v>
      </c>
      <c r="I49" s="55">
        <v>13.5</v>
      </c>
      <c r="J49" s="55">
        <v>0</v>
      </c>
      <c r="K49" s="55" t="s">
        <v>17</v>
      </c>
      <c r="L49" s="55" t="s">
        <v>18</v>
      </c>
    </row>
    <row r="50" spans="1:12" ht="90" x14ac:dyDescent="0.15">
      <c r="A50" s="55" t="s">
        <v>474</v>
      </c>
      <c r="B50" s="55">
        <v>298</v>
      </c>
      <c r="C50" s="55">
        <v>94.59</v>
      </c>
      <c r="D50" s="55">
        <v>94.59</v>
      </c>
      <c r="E50" s="55">
        <v>18</v>
      </c>
      <c r="F50" s="55">
        <v>89.1</v>
      </c>
      <c r="G50" s="55">
        <v>145.19999999999999</v>
      </c>
      <c r="H50" s="55">
        <v>53.8</v>
      </c>
      <c r="I50" s="55">
        <v>113.7</v>
      </c>
      <c r="J50" s="55">
        <v>1</v>
      </c>
      <c r="K50" s="55" t="s">
        <v>20</v>
      </c>
      <c r="L50" s="55" t="s">
        <v>448</v>
      </c>
    </row>
    <row r="51" spans="1:12" ht="15" x14ac:dyDescent="0.15">
      <c r="A51" s="55" t="s">
        <v>475</v>
      </c>
      <c r="B51" s="55">
        <v>58</v>
      </c>
      <c r="C51" s="55">
        <v>100</v>
      </c>
      <c r="D51" s="55">
        <v>100</v>
      </c>
      <c r="E51" s="55">
        <v>37</v>
      </c>
      <c r="F51" s="55">
        <v>15.7</v>
      </c>
      <c r="G51" s="55">
        <v>16.7</v>
      </c>
      <c r="H51" s="55">
        <v>14.7</v>
      </c>
      <c r="I51" s="55">
        <v>16.5</v>
      </c>
      <c r="J51" s="55">
        <v>0</v>
      </c>
      <c r="K51" s="55" t="s">
        <v>17</v>
      </c>
      <c r="L51" s="55" t="s">
        <v>18</v>
      </c>
    </row>
    <row r="52" spans="1:12" ht="15" x14ac:dyDescent="0.15">
      <c r="A52" s="55" t="s">
        <v>476</v>
      </c>
      <c r="B52" s="55">
        <v>206</v>
      </c>
      <c r="C52" s="55">
        <v>99.36</v>
      </c>
      <c r="D52" s="55">
        <v>99.06</v>
      </c>
      <c r="E52" s="55">
        <v>18</v>
      </c>
      <c r="F52" s="55">
        <v>57.2</v>
      </c>
      <c r="G52" s="55">
        <v>110</v>
      </c>
      <c r="H52" s="55">
        <v>49.3</v>
      </c>
      <c r="I52" s="55">
        <v>85.2</v>
      </c>
      <c r="J52" s="55">
        <v>0</v>
      </c>
      <c r="K52" s="55" t="s">
        <v>20</v>
      </c>
      <c r="L52" s="55" t="s">
        <v>18</v>
      </c>
    </row>
    <row r="53" spans="1:12" ht="15" x14ac:dyDescent="0.15">
      <c r="A53" s="55" t="s">
        <v>477</v>
      </c>
      <c r="B53" s="55">
        <v>125</v>
      </c>
      <c r="C53" s="55">
        <v>100</v>
      </c>
      <c r="D53" s="55">
        <v>100</v>
      </c>
      <c r="E53" s="55">
        <v>9</v>
      </c>
      <c r="F53" s="55">
        <v>5.6</v>
      </c>
      <c r="G53" s="55">
        <v>22.2</v>
      </c>
      <c r="H53" s="55">
        <v>4.8</v>
      </c>
      <c r="I53" s="55">
        <v>9.8000000000000007</v>
      </c>
      <c r="J53" s="55">
        <v>0</v>
      </c>
      <c r="K53" s="55" t="s">
        <v>20</v>
      </c>
      <c r="L53" s="55" t="s">
        <v>18</v>
      </c>
    </row>
    <row r="54" spans="1:12" ht="180" x14ac:dyDescent="0.15">
      <c r="A54" s="55" t="s">
        <v>478</v>
      </c>
      <c r="B54" s="55">
        <v>122</v>
      </c>
      <c r="C54" s="55">
        <v>100</v>
      </c>
      <c r="D54" s="55">
        <v>99.12</v>
      </c>
      <c r="E54" s="55">
        <v>13</v>
      </c>
      <c r="F54" s="55">
        <v>15.5</v>
      </c>
      <c r="G54" s="55">
        <v>56</v>
      </c>
      <c r="H54" s="55">
        <v>14</v>
      </c>
      <c r="I54" s="55">
        <v>41.4</v>
      </c>
      <c r="J54" s="55">
        <v>1</v>
      </c>
      <c r="K54" s="55" t="s">
        <v>20</v>
      </c>
      <c r="L54" s="55" t="s">
        <v>479</v>
      </c>
    </row>
    <row r="55" spans="1:12" ht="105" x14ac:dyDescent="0.15">
      <c r="A55" s="55" t="s">
        <v>480</v>
      </c>
      <c r="B55" s="55">
        <v>80</v>
      </c>
      <c r="C55" s="55">
        <v>99.61</v>
      </c>
      <c r="D55" s="55">
        <v>99.61</v>
      </c>
      <c r="E55" s="55">
        <v>13</v>
      </c>
      <c r="F55" s="55">
        <v>42.1</v>
      </c>
      <c r="G55" s="55">
        <v>83.6</v>
      </c>
      <c r="H55" s="55">
        <v>77.5</v>
      </c>
      <c r="I55" s="55">
        <v>85.9</v>
      </c>
      <c r="J55" s="55">
        <v>0</v>
      </c>
      <c r="K55" s="55" t="s">
        <v>20</v>
      </c>
      <c r="L55" s="55" t="s">
        <v>481</v>
      </c>
    </row>
    <row r="56" spans="1:12" ht="15" x14ac:dyDescent="0.15">
      <c r="A56" s="55" t="s">
        <v>482</v>
      </c>
      <c r="B56" s="55">
        <v>227</v>
      </c>
      <c r="C56" s="55">
        <v>100</v>
      </c>
      <c r="D56" s="55">
        <v>100</v>
      </c>
      <c r="E56" s="55">
        <v>27</v>
      </c>
      <c r="F56" s="55">
        <v>71.7</v>
      </c>
      <c r="G56" s="55">
        <v>82.6</v>
      </c>
      <c r="H56" s="55">
        <v>59.3</v>
      </c>
      <c r="I56" s="55">
        <v>75.599999999999994</v>
      </c>
      <c r="J56" s="55">
        <v>0</v>
      </c>
      <c r="K56" s="55" t="s">
        <v>20</v>
      </c>
      <c r="L56" s="55" t="s">
        <v>18</v>
      </c>
    </row>
    <row r="57" spans="1:12" ht="15" x14ac:dyDescent="0.15">
      <c r="A57" s="55" t="s">
        <v>483</v>
      </c>
      <c r="B57" s="55">
        <v>43</v>
      </c>
      <c r="C57" s="55">
        <v>100</v>
      </c>
      <c r="D57" s="55">
        <v>100</v>
      </c>
      <c r="E57" s="55">
        <v>42</v>
      </c>
      <c r="F57" s="55">
        <v>12.7</v>
      </c>
      <c r="G57" s="55">
        <v>14.8</v>
      </c>
      <c r="H57" s="55">
        <v>11.9</v>
      </c>
      <c r="I57" s="55">
        <v>14.4</v>
      </c>
      <c r="J57" s="55">
        <v>0</v>
      </c>
      <c r="K57" s="55" t="s">
        <v>17</v>
      </c>
      <c r="L57" s="55" t="s">
        <v>18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3:L97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2" x14ac:dyDescent="0.15">
      <c r="A4" s="58" t="s">
        <v>484</v>
      </c>
      <c r="B4" s="58">
        <f>SUM(B8:B97)</f>
        <v>10987</v>
      </c>
      <c r="C4" s="57">
        <f>SUMPRODUCT(B8:B97,C8:C97)/SUM(B8:B97)</f>
        <v>99.861472649494857</v>
      </c>
      <c r="D4" s="57">
        <f>SUMPRODUCT(B8:B97,D8:D97)/SUM(B8:B97)</f>
        <v>99.8543851824884</v>
      </c>
      <c r="E4" s="57">
        <f>SUMPRODUCT(B8:B97,E8:E97)/SUM(B8:B97)</f>
        <v>18.824155820515156</v>
      </c>
      <c r="F4" s="57">
        <f>SUMPRODUCT(B8:B97,F8:F97)/SUM(B8:B97)</f>
        <v>49.045016838081366</v>
      </c>
      <c r="G4" s="57">
        <f>SUMPRODUCT(B8:B97,G8:G97)/SUM(B8:B97)</f>
        <v>68.133548739419311</v>
      </c>
      <c r="H4" s="57">
        <f>SUMPRODUCT(B8:B97,H8:H97)/SUM(B8:B97)</f>
        <v>42.159306453080909</v>
      </c>
      <c r="I4" s="57">
        <f>SUMPRODUCT(B8:B97,I8:I97)/SUM(B8:B97)</f>
        <v>60.540429598616541</v>
      </c>
      <c r="J4" s="58">
        <f>SUMIFS(B8:B97,K8:K97,"=Fibre")</f>
        <v>10072</v>
      </c>
      <c r="K4" s="58">
        <f>SUMIFS(B8:B97,K8:K97,"=Fibrage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9">
        <f>J4/B4</f>
        <v>0.91671975971602804</v>
      </c>
      <c r="K5" s="59">
        <f>K4/B4</f>
        <v>0</v>
      </c>
    </row>
    <row r="7" spans="1:12" ht="60" x14ac:dyDescent="0.15">
      <c r="A7" s="56" t="s">
        <v>12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13</v>
      </c>
      <c r="K7" s="56" t="s">
        <v>14</v>
      </c>
      <c r="L7" s="56" t="s">
        <v>15</v>
      </c>
    </row>
    <row r="8" spans="1:12" ht="15" x14ac:dyDescent="0.15">
      <c r="A8" s="60" t="s">
        <v>485</v>
      </c>
      <c r="B8" s="60">
        <v>204</v>
      </c>
      <c r="C8" s="60">
        <v>100</v>
      </c>
      <c r="D8" s="60">
        <v>100</v>
      </c>
      <c r="E8" s="60">
        <v>19</v>
      </c>
      <c r="F8" s="60">
        <v>46.1</v>
      </c>
      <c r="G8" s="60">
        <v>71</v>
      </c>
      <c r="H8" s="60">
        <v>36.1</v>
      </c>
      <c r="I8" s="60">
        <v>57.3</v>
      </c>
      <c r="J8" s="60">
        <v>0</v>
      </c>
      <c r="K8" s="60" t="s">
        <v>20</v>
      </c>
      <c r="L8" s="60" t="s">
        <v>18</v>
      </c>
    </row>
    <row r="9" spans="1:12" ht="15" x14ac:dyDescent="0.15">
      <c r="A9" s="60" t="s">
        <v>486</v>
      </c>
      <c r="B9" s="60">
        <v>80</v>
      </c>
      <c r="C9" s="60">
        <v>100</v>
      </c>
      <c r="D9" s="60">
        <v>100</v>
      </c>
      <c r="E9" s="60">
        <v>19</v>
      </c>
      <c r="F9" s="60">
        <v>8.1999999999999993</v>
      </c>
      <c r="G9" s="60">
        <v>21.8</v>
      </c>
      <c r="H9" s="60">
        <v>3.9</v>
      </c>
      <c r="I9" s="60">
        <v>18.600000000000001</v>
      </c>
      <c r="J9" s="60">
        <v>0</v>
      </c>
      <c r="K9" s="60" t="s">
        <v>20</v>
      </c>
      <c r="L9" s="60" t="s">
        <v>18</v>
      </c>
    </row>
    <row r="10" spans="1:12" ht="15" x14ac:dyDescent="0.15">
      <c r="A10" s="60" t="s">
        <v>487</v>
      </c>
      <c r="B10" s="60">
        <v>333</v>
      </c>
      <c r="C10" s="60">
        <v>100</v>
      </c>
      <c r="D10" s="60">
        <v>100</v>
      </c>
      <c r="E10" s="60">
        <v>19</v>
      </c>
      <c r="F10" s="60">
        <v>18.5</v>
      </c>
      <c r="G10" s="60">
        <v>65.099999999999994</v>
      </c>
      <c r="H10" s="60">
        <v>12.3</v>
      </c>
      <c r="I10" s="60">
        <v>41.8</v>
      </c>
      <c r="J10" s="60">
        <v>0</v>
      </c>
      <c r="K10" s="60" t="s">
        <v>20</v>
      </c>
      <c r="L10" s="60" t="s">
        <v>18</v>
      </c>
    </row>
    <row r="11" spans="1:12" ht="15" x14ac:dyDescent="0.15">
      <c r="A11" s="60" t="s">
        <v>488</v>
      </c>
      <c r="B11" s="60">
        <v>248</v>
      </c>
      <c r="C11" s="60">
        <v>100</v>
      </c>
      <c r="D11" s="60">
        <v>100</v>
      </c>
      <c r="E11" s="60">
        <v>16</v>
      </c>
      <c r="F11" s="60">
        <v>121.3</v>
      </c>
      <c r="G11" s="60">
        <v>153</v>
      </c>
      <c r="H11" s="60">
        <v>113.4</v>
      </c>
      <c r="I11" s="60">
        <v>139.6</v>
      </c>
      <c r="J11" s="60">
        <v>0</v>
      </c>
      <c r="K11" s="60" t="s">
        <v>20</v>
      </c>
      <c r="L11" s="60" t="s">
        <v>18</v>
      </c>
    </row>
    <row r="12" spans="1:12" ht="15" x14ac:dyDescent="0.15">
      <c r="A12" s="60" t="s">
        <v>489</v>
      </c>
      <c r="B12" s="60">
        <v>52</v>
      </c>
      <c r="C12" s="60">
        <v>100</v>
      </c>
      <c r="D12" s="60">
        <v>100</v>
      </c>
      <c r="E12" s="60">
        <v>17</v>
      </c>
      <c r="F12" s="60">
        <v>18.399999999999999</v>
      </c>
      <c r="G12" s="60">
        <v>31.2</v>
      </c>
      <c r="H12" s="60">
        <v>4</v>
      </c>
      <c r="I12" s="60">
        <v>27.3</v>
      </c>
      <c r="J12" s="60">
        <v>0</v>
      </c>
      <c r="K12" s="60" t="s">
        <v>20</v>
      </c>
      <c r="L12" s="60" t="s">
        <v>18</v>
      </c>
    </row>
    <row r="13" spans="1:12" ht="15" x14ac:dyDescent="0.15">
      <c r="A13" s="60" t="s">
        <v>490</v>
      </c>
      <c r="B13" s="60">
        <v>52</v>
      </c>
      <c r="C13" s="60">
        <v>100</v>
      </c>
      <c r="D13" s="60">
        <v>100</v>
      </c>
      <c r="E13" s="60">
        <v>18</v>
      </c>
      <c r="F13" s="60">
        <v>13.5</v>
      </c>
      <c r="G13" s="60">
        <v>30.7</v>
      </c>
      <c r="H13" s="60">
        <v>5.8</v>
      </c>
      <c r="I13" s="60">
        <v>25.4</v>
      </c>
      <c r="J13" s="60">
        <v>0</v>
      </c>
      <c r="K13" s="60" t="s">
        <v>20</v>
      </c>
      <c r="L13" s="60" t="s">
        <v>18</v>
      </c>
    </row>
    <row r="14" spans="1:12" ht="30" x14ac:dyDescent="0.15">
      <c r="A14" s="60" t="s">
        <v>491</v>
      </c>
      <c r="B14" s="60">
        <v>125</v>
      </c>
      <c r="C14" s="60">
        <v>100</v>
      </c>
      <c r="D14" s="60">
        <v>100</v>
      </c>
      <c r="E14" s="60">
        <v>18</v>
      </c>
      <c r="F14" s="60">
        <v>48.7</v>
      </c>
      <c r="G14" s="60">
        <v>54.8</v>
      </c>
      <c r="H14" s="60">
        <v>46.3</v>
      </c>
      <c r="I14" s="60">
        <v>53.3</v>
      </c>
      <c r="J14" s="60">
        <v>0</v>
      </c>
      <c r="K14" s="60" t="s">
        <v>20</v>
      </c>
      <c r="L14" s="60" t="s">
        <v>18</v>
      </c>
    </row>
    <row r="15" spans="1:12" ht="15" x14ac:dyDescent="0.15">
      <c r="A15" s="60" t="s">
        <v>492</v>
      </c>
      <c r="B15" s="60">
        <v>133</v>
      </c>
      <c r="C15" s="60">
        <v>100</v>
      </c>
      <c r="D15" s="60">
        <v>100</v>
      </c>
      <c r="E15" s="60">
        <v>17</v>
      </c>
      <c r="F15" s="60">
        <v>47.3</v>
      </c>
      <c r="G15" s="60">
        <v>56.8</v>
      </c>
      <c r="H15" s="60">
        <v>32.6</v>
      </c>
      <c r="I15" s="60">
        <v>53.3</v>
      </c>
      <c r="J15" s="60">
        <v>0</v>
      </c>
      <c r="K15" s="60" t="s">
        <v>20</v>
      </c>
      <c r="L15" s="60" t="s">
        <v>18</v>
      </c>
    </row>
    <row r="16" spans="1:12" ht="15" x14ac:dyDescent="0.15">
      <c r="A16" s="60" t="s">
        <v>493</v>
      </c>
      <c r="B16" s="60">
        <v>135</v>
      </c>
      <c r="C16" s="60">
        <v>100</v>
      </c>
      <c r="D16" s="60">
        <v>100</v>
      </c>
      <c r="E16" s="60">
        <v>18</v>
      </c>
      <c r="F16" s="60">
        <v>50.8</v>
      </c>
      <c r="G16" s="60">
        <v>57.2</v>
      </c>
      <c r="H16" s="60">
        <v>34.799999999999997</v>
      </c>
      <c r="I16" s="60">
        <v>53.2</v>
      </c>
      <c r="J16" s="60">
        <v>0</v>
      </c>
      <c r="K16" s="60" t="s">
        <v>20</v>
      </c>
      <c r="L16" s="60" t="s">
        <v>18</v>
      </c>
    </row>
    <row r="17" spans="1:12" ht="15" x14ac:dyDescent="0.15">
      <c r="A17" s="60" t="s">
        <v>494</v>
      </c>
      <c r="B17" s="60">
        <v>125</v>
      </c>
      <c r="C17" s="60">
        <v>100</v>
      </c>
      <c r="D17" s="60">
        <v>100</v>
      </c>
      <c r="E17" s="60">
        <v>17</v>
      </c>
      <c r="F17" s="60">
        <v>27.3</v>
      </c>
      <c r="G17" s="60">
        <v>48.2</v>
      </c>
      <c r="H17" s="60">
        <v>11.4</v>
      </c>
      <c r="I17" s="60">
        <v>42.2</v>
      </c>
      <c r="J17" s="60">
        <v>0</v>
      </c>
      <c r="K17" s="60" t="s">
        <v>20</v>
      </c>
      <c r="L17" s="60" t="s">
        <v>18</v>
      </c>
    </row>
    <row r="18" spans="1:12" ht="15" x14ac:dyDescent="0.15">
      <c r="A18" s="60" t="s">
        <v>495</v>
      </c>
      <c r="B18" s="60">
        <v>127</v>
      </c>
      <c r="C18" s="60">
        <v>100</v>
      </c>
      <c r="D18" s="60">
        <v>100</v>
      </c>
      <c r="E18" s="60">
        <v>18</v>
      </c>
      <c r="F18" s="60">
        <v>33.700000000000003</v>
      </c>
      <c r="G18" s="60">
        <v>51.5</v>
      </c>
      <c r="H18" s="60">
        <v>29.9</v>
      </c>
      <c r="I18" s="60">
        <v>46.9</v>
      </c>
      <c r="J18" s="60">
        <v>0</v>
      </c>
      <c r="K18" s="60" t="s">
        <v>20</v>
      </c>
      <c r="L18" s="60" t="s">
        <v>18</v>
      </c>
    </row>
    <row r="19" spans="1:12" ht="15" x14ac:dyDescent="0.15">
      <c r="A19" s="60" t="s">
        <v>496</v>
      </c>
      <c r="B19" s="60">
        <v>1</v>
      </c>
      <c r="C19" s="60">
        <v>100</v>
      </c>
      <c r="D19" s="60">
        <v>100</v>
      </c>
      <c r="E19" s="60">
        <v>18</v>
      </c>
      <c r="F19" s="60">
        <v>17.8</v>
      </c>
      <c r="G19" s="60">
        <v>17.899999999999999</v>
      </c>
      <c r="H19" s="60">
        <v>15.9</v>
      </c>
      <c r="I19" s="60">
        <v>17.7</v>
      </c>
      <c r="J19" s="60">
        <v>0</v>
      </c>
      <c r="K19" s="60" t="s">
        <v>20</v>
      </c>
      <c r="L19" s="60" t="s">
        <v>18</v>
      </c>
    </row>
    <row r="20" spans="1:12" ht="15" x14ac:dyDescent="0.15">
      <c r="A20" s="60" t="s">
        <v>497</v>
      </c>
      <c r="B20" s="60">
        <v>27</v>
      </c>
      <c r="C20" s="60">
        <v>100</v>
      </c>
      <c r="D20" s="60">
        <v>100</v>
      </c>
      <c r="E20" s="60">
        <v>25</v>
      </c>
      <c r="F20" s="60">
        <v>8.1999999999999993</v>
      </c>
      <c r="G20" s="60">
        <v>18.399999999999999</v>
      </c>
      <c r="H20" s="60">
        <v>5.8</v>
      </c>
      <c r="I20" s="60">
        <v>15</v>
      </c>
      <c r="J20" s="60">
        <v>0</v>
      </c>
      <c r="K20" s="60" t="s">
        <v>20</v>
      </c>
      <c r="L20" s="60" t="s">
        <v>18</v>
      </c>
    </row>
    <row r="21" spans="1:12" ht="15" x14ac:dyDescent="0.15">
      <c r="A21" s="60" t="s">
        <v>498</v>
      </c>
      <c r="B21" s="60">
        <v>27</v>
      </c>
      <c r="C21" s="60">
        <v>100</v>
      </c>
      <c r="D21" s="60">
        <v>100</v>
      </c>
      <c r="E21" s="60">
        <v>25</v>
      </c>
      <c r="F21" s="60">
        <v>6.6</v>
      </c>
      <c r="G21" s="60">
        <v>18.899999999999999</v>
      </c>
      <c r="H21" s="60">
        <v>7.4</v>
      </c>
      <c r="I21" s="60">
        <v>17.100000000000001</v>
      </c>
      <c r="J21" s="60">
        <v>0</v>
      </c>
      <c r="K21" s="60" t="s">
        <v>20</v>
      </c>
      <c r="L21" s="60" t="s">
        <v>18</v>
      </c>
    </row>
    <row r="22" spans="1:12" ht="15" x14ac:dyDescent="0.15">
      <c r="A22" s="60" t="s">
        <v>499</v>
      </c>
      <c r="B22" s="60">
        <v>27</v>
      </c>
      <c r="C22" s="60">
        <v>100</v>
      </c>
      <c r="D22" s="60">
        <v>100</v>
      </c>
      <c r="E22" s="60">
        <v>25</v>
      </c>
      <c r="F22" s="60">
        <v>4.5</v>
      </c>
      <c r="G22" s="60">
        <v>14.1</v>
      </c>
      <c r="H22" s="60">
        <v>4.7</v>
      </c>
      <c r="I22" s="60">
        <v>9.9</v>
      </c>
      <c r="J22" s="60">
        <v>0</v>
      </c>
      <c r="K22" s="60" t="s">
        <v>20</v>
      </c>
      <c r="L22" s="60" t="s">
        <v>18</v>
      </c>
    </row>
    <row r="23" spans="1:12" ht="15" x14ac:dyDescent="0.15">
      <c r="A23" s="60" t="s">
        <v>500</v>
      </c>
      <c r="B23" s="60">
        <v>27</v>
      </c>
      <c r="C23" s="60">
        <v>100</v>
      </c>
      <c r="D23" s="60">
        <v>100</v>
      </c>
      <c r="E23" s="60">
        <v>25</v>
      </c>
      <c r="F23" s="60">
        <v>9.5</v>
      </c>
      <c r="G23" s="60">
        <v>18.8</v>
      </c>
      <c r="H23" s="60">
        <v>8.5</v>
      </c>
      <c r="I23" s="60">
        <v>16.899999999999999</v>
      </c>
      <c r="J23" s="60">
        <v>0</v>
      </c>
      <c r="K23" s="60" t="s">
        <v>20</v>
      </c>
      <c r="L23" s="60" t="s">
        <v>18</v>
      </c>
    </row>
    <row r="24" spans="1:12" ht="15" x14ac:dyDescent="0.15">
      <c r="A24" s="60" t="s">
        <v>501</v>
      </c>
      <c r="B24" s="60">
        <v>27</v>
      </c>
      <c r="C24" s="60">
        <v>100</v>
      </c>
      <c r="D24" s="60">
        <v>100</v>
      </c>
      <c r="E24" s="60">
        <v>25</v>
      </c>
      <c r="F24" s="60">
        <v>7.3</v>
      </c>
      <c r="G24" s="60">
        <v>19.5</v>
      </c>
      <c r="H24" s="60">
        <v>5.9</v>
      </c>
      <c r="I24" s="60">
        <v>16</v>
      </c>
      <c r="J24" s="60">
        <v>0</v>
      </c>
      <c r="K24" s="60" t="s">
        <v>20</v>
      </c>
      <c r="L24" s="60" t="s">
        <v>18</v>
      </c>
    </row>
    <row r="25" spans="1:12" ht="15" x14ac:dyDescent="0.15">
      <c r="A25" s="60" t="s">
        <v>502</v>
      </c>
      <c r="B25" s="60">
        <v>18</v>
      </c>
      <c r="C25" s="60">
        <v>100</v>
      </c>
      <c r="D25" s="60">
        <v>100</v>
      </c>
      <c r="E25" s="60">
        <v>25</v>
      </c>
      <c r="F25" s="60">
        <v>5.5</v>
      </c>
      <c r="G25" s="60">
        <v>15.3</v>
      </c>
      <c r="H25" s="60">
        <v>3.6</v>
      </c>
      <c r="I25" s="60">
        <v>11.1</v>
      </c>
      <c r="J25" s="60">
        <v>0</v>
      </c>
      <c r="K25" s="60" t="s">
        <v>20</v>
      </c>
      <c r="L25" s="60" t="s">
        <v>18</v>
      </c>
    </row>
    <row r="26" spans="1:12" ht="15" x14ac:dyDescent="0.15">
      <c r="A26" s="60" t="s">
        <v>503</v>
      </c>
      <c r="B26" s="60">
        <v>50</v>
      </c>
      <c r="C26" s="60">
        <v>100</v>
      </c>
      <c r="D26" s="60">
        <v>100</v>
      </c>
      <c r="E26" s="60">
        <v>43</v>
      </c>
      <c r="F26" s="60">
        <v>8.8000000000000007</v>
      </c>
      <c r="G26" s="60">
        <v>10.6</v>
      </c>
      <c r="H26" s="60">
        <v>7.1</v>
      </c>
      <c r="I26" s="60">
        <v>9.6999999999999993</v>
      </c>
      <c r="J26" s="60">
        <v>0</v>
      </c>
      <c r="K26" s="60" t="s">
        <v>17</v>
      </c>
      <c r="L26" s="60" t="s">
        <v>18</v>
      </c>
    </row>
    <row r="27" spans="1:12" ht="15" x14ac:dyDescent="0.15">
      <c r="A27" s="60" t="s">
        <v>504</v>
      </c>
      <c r="B27" s="60">
        <v>180</v>
      </c>
      <c r="C27" s="60">
        <v>100</v>
      </c>
      <c r="D27" s="60">
        <v>100</v>
      </c>
      <c r="E27" s="60">
        <v>0</v>
      </c>
      <c r="F27" s="60">
        <v>0</v>
      </c>
      <c r="G27" s="60">
        <v>0</v>
      </c>
      <c r="H27" s="60">
        <v>0</v>
      </c>
      <c r="I27" s="60">
        <v>0</v>
      </c>
      <c r="J27" s="60">
        <v>0</v>
      </c>
      <c r="K27" s="60" t="s">
        <v>17</v>
      </c>
      <c r="L27" s="60" t="s">
        <v>18</v>
      </c>
    </row>
    <row r="28" spans="1:12" ht="15" x14ac:dyDescent="0.15">
      <c r="A28" s="60" t="s">
        <v>505</v>
      </c>
      <c r="B28" s="60">
        <v>178</v>
      </c>
      <c r="C28" s="60">
        <v>100</v>
      </c>
      <c r="D28" s="60">
        <v>100</v>
      </c>
      <c r="E28" s="60">
        <v>18</v>
      </c>
      <c r="F28" s="60">
        <v>61.2</v>
      </c>
      <c r="G28" s="60">
        <v>75.400000000000006</v>
      </c>
      <c r="H28" s="60">
        <v>55.6</v>
      </c>
      <c r="I28" s="60">
        <v>71.8</v>
      </c>
      <c r="J28" s="60">
        <v>0</v>
      </c>
      <c r="K28" s="60" t="s">
        <v>20</v>
      </c>
      <c r="L28" s="60" t="s">
        <v>18</v>
      </c>
    </row>
    <row r="29" spans="1:12" ht="15" x14ac:dyDescent="0.15">
      <c r="A29" s="60" t="s">
        <v>506</v>
      </c>
      <c r="B29" s="60">
        <v>180</v>
      </c>
      <c r="C29" s="60">
        <v>100</v>
      </c>
      <c r="D29" s="60">
        <v>100</v>
      </c>
      <c r="E29" s="60">
        <v>19</v>
      </c>
      <c r="F29" s="60">
        <v>61.8</v>
      </c>
      <c r="G29" s="60">
        <v>75.5</v>
      </c>
      <c r="H29" s="60">
        <v>47.3</v>
      </c>
      <c r="I29" s="60">
        <v>69.8</v>
      </c>
      <c r="J29" s="60">
        <v>0</v>
      </c>
      <c r="K29" s="60" t="s">
        <v>20</v>
      </c>
      <c r="L29" s="60" t="s">
        <v>18</v>
      </c>
    </row>
    <row r="30" spans="1:12" ht="15" x14ac:dyDescent="0.15">
      <c r="A30" s="60" t="s">
        <v>507</v>
      </c>
      <c r="B30" s="60">
        <v>170</v>
      </c>
      <c r="C30" s="60">
        <v>100</v>
      </c>
      <c r="D30" s="60">
        <v>99.88</v>
      </c>
      <c r="E30" s="60">
        <v>19</v>
      </c>
      <c r="F30" s="60">
        <v>56.9</v>
      </c>
      <c r="G30" s="60">
        <v>68</v>
      </c>
      <c r="H30" s="60">
        <v>43</v>
      </c>
      <c r="I30" s="60">
        <v>66.099999999999994</v>
      </c>
      <c r="J30" s="60">
        <v>0</v>
      </c>
      <c r="K30" s="60" t="s">
        <v>20</v>
      </c>
      <c r="L30" s="60" t="s">
        <v>18</v>
      </c>
    </row>
    <row r="31" spans="1:12" ht="15" x14ac:dyDescent="0.15">
      <c r="A31" s="60" t="s">
        <v>508</v>
      </c>
      <c r="B31" s="60">
        <v>152</v>
      </c>
      <c r="C31" s="60">
        <v>100</v>
      </c>
      <c r="D31" s="60">
        <v>100</v>
      </c>
      <c r="E31" s="60">
        <v>18</v>
      </c>
      <c r="F31" s="60">
        <v>50.2</v>
      </c>
      <c r="G31" s="60">
        <v>64.2</v>
      </c>
      <c r="H31" s="60">
        <v>34.200000000000003</v>
      </c>
      <c r="I31" s="60">
        <v>59.2</v>
      </c>
      <c r="J31" s="60">
        <v>0</v>
      </c>
      <c r="K31" s="60" t="s">
        <v>20</v>
      </c>
      <c r="L31" s="60" t="s">
        <v>18</v>
      </c>
    </row>
    <row r="32" spans="1:12" ht="15" x14ac:dyDescent="0.15">
      <c r="A32" s="60" t="s">
        <v>509</v>
      </c>
      <c r="B32" s="60">
        <v>160</v>
      </c>
      <c r="C32" s="60">
        <v>100</v>
      </c>
      <c r="D32" s="60">
        <v>100</v>
      </c>
      <c r="E32" s="60">
        <v>18</v>
      </c>
      <c r="F32" s="60">
        <v>56.6</v>
      </c>
      <c r="G32" s="60">
        <v>67.900000000000006</v>
      </c>
      <c r="H32" s="60">
        <v>55.1</v>
      </c>
      <c r="I32" s="60">
        <v>66.2</v>
      </c>
      <c r="J32" s="60">
        <v>0</v>
      </c>
      <c r="K32" s="60" t="s">
        <v>20</v>
      </c>
      <c r="L32" s="60" t="s">
        <v>18</v>
      </c>
    </row>
    <row r="33" spans="1:12" ht="15" x14ac:dyDescent="0.15">
      <c r="A33" s="60" t="s">
        <v>510</v>
      </c>
      <c r="B33" s="60">
        <v>160</v>
      </c>
      <c r="C33" s="60">
        <v>100</v>
      </c>
      <c r="D33" s="60">
        <v>100</v>
      </c>
      <c r="E33" s="60">
        <v>0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 t="s">
        <v>20</v>
      </c>
      <c r="L33" s="60" t="s">
        <v>18</v>
      </c>
    </row>
    <row r="34" spans="1:12" ht="15" x14ac:dyDescent="0.15">
      <c r="A34" s="60" t="s">
        <v>511</v>
      </c>
      <c r="B34" s="60">
        <v>234</v>
      </c>
      <c r="C34" s="60">
        <v>100</v>
      </c>
      <c r="D34" s="60">
        <v>100</v>
      </c>
      <c r="E34" s="60">
        <v>19</v>
      </c>
      <c r="F34" s="60">
        <v>35.4</v>
      </c>
      <c r="G34" s="60">
        <v>68.099999999999994</v>
      </c>
      <c r="H34" s="60">
        <v>15.9</v>
      </c>
      <c r="I34" s="60">
        <v>54.7</v>
      </c>
      <c r="J34" s="60">
        <v>0</v>
      </c>
      <c r="K34" s="60" t="s">
        <v>20</v>
      </c>
      <c r="L34" s="60" t="s">
        <v>18</v>
      </c>
    </row>
    <row r="35" spans="1:12" ht="15" x14ac:dyDescent="0.15">
      <c r="A35" s="60" t="s">
        <v>512</v>
      </c>
      <c r="B35" s="60">
        <v>54</v>
      </c>
      <c r="C35" s="60">
        <v>100</v>
      </c>
      <c r="D35" s="60">
        <v>100</v>
      </c>
      <c r="E35" s="60">
        <v>45</v>
      </c>
      <c r="F35" s="60">
        <v>6.2</v>
      </c>
      <c r="G35" s="60">
        <v>9</v>
      </c>
      <c r="H35" s="60">
        <v>4.5</v>
      </c>
      <c r="I35" s="60">
        <v>7.9</v>
      </c>
      <c r="J35" s="60">
        <v>0</v>
      </c>
      <c r="K35" s="60" t="s">
        <v>17</v>
      </c>
      <c r="L35" s="60" t="s">
        <v>18</v>
      </c>
    </row>
    <row r="36" spans="1:12" ht="15" x14ac:dyDescent="0.15">
      <c r="A36" s="60" t="s">
        <v>513</v>
      </c>
      <c r="B36" s="60">
        <v>73</v>
      </c>
      <c r="C36" s="60">
        <v>100</v>
      </c>
      <c r="D36" s="60">
        <v>100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 t="s">
        <v>17</v>
      </c>
      <c r="L36" s="60" t="s">
        <v>18</v>
      </c>
    </row>
    <row r="37" spans="1:12" ht="15" x14ac:dyDescent="0.15">
      <c r="A37" s="60" t="s">
        <v>514</v>
      </c>
      <c r="B37" s="60">
        <v>71</v>
      </c>
      <c r="C37" s="60">
        <v>100</v>
      </c>
      <c r="D37" s="60">
        <v>99.62</v>
      </c>
      <c r="E37" s="60">
        <v>47</v>
      </c>
      <c r="F37" s="60">
        <v>10.5</v>
      </c>
      <c r="G37" s="60">
        <v>11.7</v>
      </c>
      <c r="H37" s="60">
        <v>10.5</v>
      </c>
      <c r="I37" s="60">
        <v>11.6</v>
      </c>
      <c r="J37" s="60">
        <v>0</v>
      </c>
      <c r="K37" s="60" t="s">
        <v>17</v>
      </c>
      <c r="L37" s="60" t="s">
        <v>18</v>
      </c>
    </row>
    <row r="38" spans="1:12" ht="15" x14ac:dyDescent="0.15">
      <c r="A38" s="60" t="s">
        <v>515</v>
      </c>
      <c r="B38" s="60">
        <v>160</v>
      </c>
      <c r="C38" s="60">
        <v>100</v>
      </c>
      <c r="D38" s="60">
        <v>100</v>
      </c>
      <c r="E38" s="60">
        <v>16</v>
      </c>
      <c r="F38" s="60">
        <v>15.1</v>
      </c>
      <c r="G38" s="60">
        <v>57.5</v>
      </c>
      <c r="H38" s="60">
        <v>9.1</v>
      </c>
      <c r="I38" s="60">
        <v>35.4</v>
      </c>
      <c r="J38" s="60">
        <v>0</v>
      </c>
      <c r="K38" s="60" t="s">
        <v>20</v>
      </c>
      <c r="L38" s="60" t="s">
        <v>18</v>
      </c>
    </row>
    <row r="39" spans="1:12" ht="15" x14ac:dyDescent="0.15">
      <c r="A39" s="60" t="s">
        <v>516</v>
      </c>
      <c r="B39" s="60">
        <v>6</v>
      </c>
      <c r="C39" s="60">
        <v>100</v>
      </c>
      <c r="D39" s="60">
        <v>100</v>
      </c>
      <c r="E39" s="60">
        <v>39</v>
      </c>
      <c r="F39" s="60">
        <v>9.1999999999999993</v>
      </c>
      <c r="G39" s="60">
        <v>9.1999999999999993</v>
      </c>
      <c r="H39" s="60">
        <v>9.1999999999999993</v>
      </c>
      <c r="I39" s="60">
        <v>9.1999999999999993</v>
      </c>
      <c r="J39" s="60">
        <v>0</v>
      </c>
      <c r="K39" s="60" t="s">
        <v>17</v>
      </c>
      <c r="L39" s="60" t="s">
        <v>18</v>
      </c>
    </row>
    <row r="40" spans="1:12" ht="15" x14ac:dyDescent="0.15">
      <c r="A40" s="60" t="s">
        <v>517</v>
      </c>
      <c r="B40" s="60">
        <v>58</v>
      </c>
      <c r="C40" s="60">
        <v>100</v>
      </c>
      <c r="D40" s="60">
        <v>100</v>
      </c>
      <c r="E40" s="60">
        <v>49</v>
      </c>
      <c r="F40" s="60">
        <v>7.1</v>
      </c>
      <c r="G40" s="60">
        <v>10.7</v>
      </c>
      <c r="H40" s="60">
        <v>5.6</v>
      </c>
      <c r="I40" s="60">
        <v>10</v>
      </c>
      <c r="J40" s="60">
        <v>0</v>
      </c>
      <c r="K40" s="60" t="s">
        <v>17</v>
      </c>
      <c r="L40" s="60" t="s">
        <v>18</v>
      </c>
    </row>
    <row r="41" spans="1:12" ht="15" x14ac:dyDescent="0.15">
      <c r="A41" s="60" t="s">
        <v>518</v>
      </c>
      <c r="B41" s="60">
        <v>296</v>
      </c>
      <c r="C41" s="60">
        <v>100</v>
      </c>
      <c r="D41" s="60">
        <v>100</v>
      </c>
      <c r="E41" s="60">
        <v>19</v>
      </c>
      <c r="F41" s="60">
        <v>68.3</v>
      </c>
      <c r="G41" s="60">
        <v>82.2</v>
      </c>
      <c r="H41" s="60">
        <v>64.3</v>
      </c>
      <c r="I41" s="60">
        <v>77.8</v>
      </c>
      <c r="J41" s="60">
        <v>0</v>
      </c>
      <c r="K41" s="60" t="s">
        <v>20</v>
      </c>
      <c r="L41" s="60" t="s">
        <v>18</v>
      </c>
    </row>
    <row r="42" spans="1:12" ht="15" x14ac:dyDescent="0.15">
      <c r="A42" s="60" t="s">
        <v>519</v>
      </c>
      <c r="B42" s="60">
        <v>59</v>
      </c>
      <c r="C42" s="60">
        <v>100</v>
      </c>
      <c r="D42" s="60">
        <v>100</v>
      </c>
      <c r="E42" s="60">
        <v>48</v>
      </c>
      <c r="F42" s="60">
        <v>7.8</v>
      </c>
      <c r="G42" s="60">
        <v>12.2</v>
      </c>
      <c r="H42" s="60">
        <v>7.6</v>
      </c>
      <c r="I42" s="60">
        <v>11.4</v>
      </c>
      <c r="J42" s="60">
        <v>0</v>
      </c>
      <c r="K42" s="60" t="s">
        <v>17</v>
      </c>
      <c r="L42" s="60" t="s">
        <v>18</v>
      </c>
    </row>
    <row r="43" spans="1:12" ht="15" x14ac:dyDescent="0.15">
      <c r="A43" s="60" t="s">
        <v>520</v>
      </c>
      <c r="B43" s="60">
        <v>36</v>
      </c>
      <c r="C43" s="60">
        <v>100</v>
      </c>
      <c r="D43" s="60">
        <v>100</v>
      </c>
      <c r="E43" s="60">
        <v>45</v>
      </c>
      <c r="F43" s="60">
        <v>10.199999999999999</v>
      </c>
      <c r="G43" s="60">
        <v>12.5</v>
      </c>
      <c r="H43" s="60">
        <v>9.5</v>
      </c>
      <c r="I43" s="60">
        <v>12.1</v>
      </c>
      <c r="J43" s="60">
        <v>0</v>
      </c>
      <c r="K43" s="60" t="s">
        <v>17</v>
      </c>
      <c r="L43" s="60" t="s">
        <v>18</v>
      </c>
    </row>
    <row r="44" spans="1:12" ht="15" x14ac:dyDescent="0.15">
      <c r="A44" s="60" t="s">
        <v>521</v>
      </c>
      <c r="B44" s="60">
        <v>168</v>
      </c>
      <c r="C44" s="60">
        <v>100</v>
      </c>
      <c r="D44" s="60">
        <v>100</v>
      </c>
      <c r="E44" s="60">
        <v>15</v>
      </c>
      <c r="F44" s="60">
        <v>56.9</v>
      </c>
      <c r="G44" s="60">
        <v>73.7</v>
      </c>
      <c r="H44" s="60">
        <v>30</v>
      </c>
      <c r="I44" s="60">
        <v>66.599999999999994</v>
      </c>
      <c r="J44" s="60">
        <v>0</v>
      </c>
      <c r="K44" s="60" t="s">
        <v>20</v>
      </c>
      <c r="L44" s="60" t="s">
        <v>18</v>
      </c>
    </row>
    <row r="45" spans="1:12" ht="15" x14ac:dyDescent="0.15">
      <c r="A45" s="60" t="s">
        <v>522</v>
      </c>
      <c r="B45" s="60">
        <v>361</v>
      </c>
      <c r="C45" s="60">
        <v>100</v>
      </c>
      <c r="D45" s="60">
        <v>100</v>
      </c>
      <c r="E45" s="60">
        <v>17</v>
      </c>
      <c r="F45" s="60">
        <v>91.6</v>
      </c>
      <c r="G45" s="60">
        <v>144.5</v>
      </c>
      <c r="H45" s="60">
        <v>57.8</v>
      </c>
      <c r="I45" s="60">
        <v>116.3</v>
      </c>
      <c r="J45" s="60">
        <v>0</v>
      </c>
      <c r="K45" s="60" t="s">
        <v>20</v>
      </c>
      <c r="L45" s="60" t="s">
        <v>18</v>
      </c>
    </row>
    <row r="46" spans="1:12" ht="15" x14ac:dyDescent="0.15">
      <c r="A46" s="60" t="s">
        <v>523</v>
      </c>
      <c r="B46" s="60">
        <v>60</v>
      </c>
      <c r="C46" s="60">
        <v>100</v>
      </c>
      <c r="D46" s="60">
        <v>99.92</v>
      </c>
      <c r="E46" s="60">
        <v>14</v>
      </c>
      <c r="F46" s="60">
        <v>445.2</v>
      </c>
      <c r="G46" s="60">
        <v>448.1</v>
      </c>
      <c r="H46" s="60">
        <v>444</v>
      </c>
      <c r="I46" s="60">
        <v>447.4</v>
      </c>
      <c r="J46" s="60">
        <v>0</v>
      </c>
      <c r="K46" s="60" t="s">
        <v>17</v>
      </c>
      <c r="L46" s="60" t="s">
        <v>18</v>
      </c>
    </row>
    <row r="47" spans="1:12" ht="15" x14ac:dyDescent="0.15">
      <c r="A47" s="60" t="s">
        <v>524</v>
      </c>
      <c r="B47" s="60">
        <v>166</v>
      </c>
      <c r="C47" s="60">
        <v>100</v>
      </c>
      <c r="D47" s="60">
        <v>100</v>
      </c>
      <c r="E47" s="60">
        <v>30</v>
      </c>
      <c r="F47" s="60">
        <v>106.7</v>
      </c>
      <c r="G47" s="60">
        <v>121.2</v>
      </c>
      <c r="H47" s="60">
        <v>100.4</v>
      </c>
      <c r="I47" s="60">
        <v>114.2</v>
      </c>
      <c r="J47" s="60">
        <v>0</v>
      </c>
      <c r="K47" s="60" t="s">
        <v>20</v>
      </c>
      <c r="L47" s="60" t="s">
        <v>18</v>
      </c>
    </row>
    <row r="48" spans="1:12" ht="15" x14ac:dyDescent="0.15">
      <c r="A48" s="60" t="s">
        <v>525</v>
      </c>
      <c r="B48" s="60">
        <v>300</v>
      </c>
      <c r="C48" s="60">
        <v>100</v>
      </c>
      <c r="D48" s="60">
        <v>100</v>
      </c>
      <c r="E48" s="60">
        <v>16</v>
      </c>
      <c r="F48" s="60">
        <v>270</v>
      </c>
      <c r="G48" s="60">
        <v>270</v>
      </c>
      <c r="H48" s="60">
        <v>270</v>
      </c>
      <c r="I48" s="60">
        <v>270</v>
      </c>
      <c r="J48" s="60">
        <v>0</v>
      </c>
      <c r="K48" s="60" t="s">
        <v>20</v>
      </c>
      <c r="L48" s="60" t="s">
        <v>18</v>
      </c>
    </row>
    <row r="49" spans="1:12" ht="15" x14ac:dyDescent="0.15">
      <c r="A49" s="60" t="s">
        <v>526</v>
      </c>
      <c r="B49" s="60">
        <v>300</v>
      </c>
      <c r="C49" s="60">
        <v>100</v>
      </c>
      <c r="D49" s="60">
        <v>100</v>
      </c>
      <c r="E49" s="60">
        <v>16</v>
      </c>
      <c r="F49" s="60">
        <v>90</v>
      </c>
      <c r="G49" s="60">
        <v>90</v>
      </c>
      <c r="H49" s="60">
        <v>90</v>
      </c>
      <c r="I49" s="60">
        <v>90</v>
      </c>
      <c r="J49" s="60">
        <v>0</v>
      </c>
      <c r="K49" s="60" t="s">
        <v>20</v>
      </c>
      <c r="L49" s="60" t="s">
        <v>18</v>
      </c>
    </row>
    <row r="50" spans="1:12" ht="15" x14ac:dyDescent="0.15">
      <c r="A50" s="60" t="s">
        <v>527</v>
      </c>
      <c r="B50" s="60">
        <v>196</v>
      </c>
      <c r="C50" s="60">
        <v>100</v>
      </c>
      <c r="D50" s="60">
        <v>100</v>
      </c>
      <c r="E50" s="60">
        <v>16</v>
      </c>
      <c r="F50" s="60">
        <v>152.69999999999999</v>
      </c>
      <c r="G50" s="60">
        <v>166.2</v>
      </c>
      <c r="H50" s="60">
        <v>146.80000000000001</v>
      </c>
      <c r="I50" s="60">
        <v>158</v>
      </c>
      <c r="J50" s="60">
        <v>0</v>
      </c>
      <c r="K50" s="60" t="s">
        <v>20</v>
      </c>
      <c r="L50" s="60" t="s">
        <v>18</v>
      </c>
    </row>
    <row r="51" spans="1:12" ht="15" x14ac:dyDescent="0.15">
      <c r="A51" s="60" t="s">
        <v>528</v>
      </c>
      <c r="B51" s="60">
        <v>0</v>
      </c>
      <c r="C51" s="60">
        <v>100</v>
      </c>
      <c r="D51" s="60">
        <v>100</v>
      </c>
      <c r="E51" s="60">
        <v>25</v>
      </c>
      <c r="F51" s="60">
        <v>9.1</v>
      </c>
      <c r="G51" s="60">
        <v>12.7</v>
      </c>
      <c r="H51" s="60">
        <v>9.1</v>
      </c>
      <c r="I51" s="60">
        <v>12.4</v>
      </c>
      <c r="J51" s="60">
        <v>0</v>
      </c>
      <c r="K51" s="60" t="s">
        <v>20</v>
      </c>
      <c r="L51" s="60" t="s">
        <v>18</v>
      </c>
    </row>
    <row r="52" spans="1:12" ht="15" x14ac:dyDescent="0.15">
      <c r="A52" s="60" t="s">
        <v>529</v>
      </c>
      <c r="B52" s="60">
        <v>135</v>
      </c>
      <c r="C52" s="60">
        <v>100</v>
      </c>
      <c r="D52" s="60">
        <v>100</v>
      </c>
      <c r="E52" s="60">
        <v>28</v>
      </c>
      <c r="F52" s="60">
        <v>100.2</v>
      </c>
      <c r="G52" s="60">
        <v>107.2</v>
      </c>
      <c r="H52" s="60">
        <v>98.6</v>
      </c>
      <c r="I52" s="60">
        <v>104.5</v>
      </c>
      <c r="J52" s="60">
        <v>0</v>
      </c>
      <c r="K52" s="60" t="s">
        <v>20</v>
      </c>
      <c r="L52" s="60" t="s">
        <v>18</v>
      </c>
    </row>
    <row r="53" spans="1:12" ht="15" x14ac:dyDescent="0.15">
      <c r="A53" s="60" t="s">
        <v>530</v>
      </c>
      <c r="B53" s="60">
        <v>145</v>
      </c>
      <c r="C53" s="60">
        <v>100</v>
      </c>
      <c r="D53" s="60">
        <v>100</v>
      </c>
      <c r="E53" s="60">
        <v>24</v>
      </c>
      <c r="F53" s="60">
        <v>71.900000000000006</v>
      </c>
      <c r="G53" s="60">
        <v>99.3</v>
      </c>
      <c r="H53" s="60">
        <v>58</v>
      </c>
      <c r="I53" s="60">
        <v>87.1</v>
      </c>
      <c r="J53" s="60">
        <v>0</v>
      </c>
      <c r="K53" s="60" t="s">
        <v>20</v>
      </c>
      <c r="L53" s="60" t="s">
        <v>18</v>
      </c>
    </row>
    <row r="54" spans="1:12" ht="15" x14ac:dyDescent="0.15">
      <c r="A54" s="60" t="s">
        <v>531</v>
      </c>
      <c r="B54" s="60">
        <v>164</v>
      </c>
      <c r="C54" s="60">
        <v>100</v>
      </c>
      <c r="D54" s="60">
        <v>100</v>
      </c>
      <c r="E54" s="60">
        <v>25</v>
      </c>
      <c r="F54" s="60">
        <v>99.3</v>
      </c>
      <c r="G54" s="60">
        <v>117.5</v>
      </c>
      <c r="H54" s="60">
        <v>94.9</v>
      </c>
      <c r="I54" s="60">
        <v>109.5</v>
      </c>
      <c r="J54" s="60">
        <v>0</v>
      </c>
      <c r="K54" s="60" t="s">
        <v>20</v>
      </c>
      <c r="L54" s="60" t="s">
        <v>18</v>
      </c>
    </row>
    <row r="55" spans="1:12" ht="15" x14ac:dyDescent="0.15">
      <c r="A55" s="60" t="s">
        <v>532</v>
      </c>
      <c r="B55" s="60">
        <v>87</v>
      </c>
      <c r="C55" s="60">
        <v>100</v>
      </c>
      <c r="D55" s="60">
        <v>100</v>
      </c>
      <c r="E55" s="60">
        <v>22</v>
      </c>
      <c r="F55" s="60">
        <v>9.3000000000000007</v>
      </c>
      <c r="G55" s="60">
        <v>20.5</v>
      </c>
      <c r="H55" s="60">
        <v>7.4</v>
      </c>
      <c r="I55" s="60">
        <v>17</v>
      </c>
      <c r="J55" s="60">
        <v>0</v>
      </c>
      <c r="K55" s="60" t="s">
        <v>20</v>
      </c>
      <c r="L55" s="60" t="s">
        <v>18</v>
      </c>
    </row>
    <row r="56" spans="1:12" ht="15" x14ac:dyDescent="0.15">
      <c r="A56" s="60" t="s">
        <v>533</v>
      </c>
      <c r="B56" s="60">
        <v>162</v>
      </c>
      <c r="C56" s="60">
        <v>100</v>
      </c>
      <c r="D56" s="60">
        <v>100</v>
      </c>
      <c r="E56" s="60">
        <v>18</v>
      </c>
      <c r="F56" s="60">
        <v>131.6</v>
      </c>
      <c r="G56" s="60">
        <v>159.4</v>
      </c>
      <c r="H56" s="60">
        <v>121.6</v>
      </c>
      <c r="I56" s="60">
        <v>146.5</v>
      </c>
      <c r="J56" s="60">
        <v>0</v>
      </c>
      <c r="K56" s="60" t="s">
        <v>20</v>
      </c>
      <c r="L56" s="60" t="s">
        <v>18</v>
      </c>
    </row>
    <row r="57" spans="1:12" ht="15" x14ac:dyDescent="0.15">
      <c r="A57" s="60" t="s">
        <v>534</v>
      </c>
      <c r="B57" s="60">
        <v>103</v>
      </c>
      <c r="C57" s="60">
        <v>100</v>
      </c>
      <c r="D57" s="60">
        <v>100</v>
      </c>
      <c r="E57" s="60">
        <v>31</v>
      </c>
      <c r="F57" s="60">
        <v>7.2</v>
      </c>
      <c r="G57" s="60">
        <v>7.2</v>
      </c>
      <c r="H57" s="60">
        <v>7.2</v>
      </c>
      <c r="I57" s="60">
        <v>7.2</v>
      </c>
      <c r="J57" s="60">
        <v>0</v>
      </c>
      <c r="K57" s="60" t="s">
        <v>17</v>
      </c>
      <c r="L57" s="60" t="s">
        <v>18</v>
      </c>
    </row>
    <row r="58" spans="1:12" ht="15" x14ac:dyDescent="0.15">
      <c r="A58" s="60" t="s">
        <v>535</v>
      </c>
      <c r="B58" s="60">
        <v>124</v>
      </c>
      <c r="C58" s="60">
        <v>100</v>
      </c>
      <c r="D58" s="60">
        <v>100</v>
      </c>
      <c r="E58" s="60">
        <v>19</v>
      </c>
      <c r="F58" s="60">
        <v>49.9</v>
      </c>
      <c r="G58" s="60">
        <v>79.8</v>
      </c>
      <c r="H58" s="60">
        <v>34.700000000000003</v>
      </c>
      <c r="I58" s="60">
        <v>70.5</v>
      </c>
      <c r="J58" s="60">
        <v>0</v>
      </c>
      <c r="K58" s="60" t="s">
        <v>20</v>
      </c>
      <c r="L58" s="60" t="s">
        <v>18</v>
      </c>
    </row>
    <row r="59" spans="1:12" ht="15" x14ac:dyDescent="0.15">
      <c r="A59" s="60" t="s">
        <v>536</v>
      </c>
      <c r="B59" s="60">
        <v>118</v>
      </c>
      <c r="C59" s="60">
        <v>100</v>
      </c>
      <c r="D59" s="60">
        <v>100</v>
      </c>
      <c r="E59" s="60">
        <v>17</v>
      </c>
      <c r="F59" s="60">
        <v>76.2</v>
      </c>
      <c r="G59" s="60">
        <v>85.5</v>
      </c>
      <c r="H59" s="60">
        <v>73.900000000000006</v>
      </c>
      <c r="I59" s="60">
        <v>82.7</v>
      </c>
      <c r="J59" s="60">
        <v>0</v>
      </c>
      <c r="K59" s="60" t="s">
        <v>20</v>
      </c>
      <c r="L59" s="60" t="s">
        <v>18</v>
      </c>
    </row>
    <row r="60" spans="1:12" ht="30" x14ac:dyDescent="0.15">
      <c r="A60" s="60" t="s">
        <v>537</v>
      </c>
      <c r="B60" s="60">
        <v>1</v>
      </c>
      <c r="C60" s="60">
        <v>100</v>
      </c>
      <c r="D60" s="60">
        <v>100</v>
      </c>
      <c r="E60" s="60">
        <v>25</v>
      </c>
      <c r="F60" s="60">
        <v>13.5</v>
      </c>
      <c r="G60" s="60">
        <v>13.5</v>
      </c>
      <c r="H60" s="60">
        <v>13.5</v>
      </c>
      <c r="I60" s="60">
        <v>13.5</v>
      </c>
      <c r="J60" s="60">
        <v>0</v>
      </c>
      <c r="K60" s="60" t="s">
        <v>20</v>
      </c>
      <c r="L60" s="60" t="s">
        <v>18</v>
      </c>
    </row>
    <row r="61" spans="1:12" ht="30" x14ac:dyDescent="0.15">
      <c r="A61" s="60" t="s">
        <v>538</v>
      </c>
      <c r="B61" s="60">
        <v>1</v>
      </c>
      <c r="C61" s="60">
        <v>100</v>
      </c>
      <c r="D61" s="60">
        <v>100</v>
      </c>
      <c r="E61" s="60">
        <v>0</v>
      </c>
      <c r="F61" s="60">
        <v>4.9000000000000004</v>
      </c>
      <c r="G61" s="60">
        <v>4.9000000000000004</v>
      </c>
      <c r="H61" s="60">
        <v>4.9000000000000004</v>
      </c>
      <c r="I61" s="60">
        <v>4.9000000000000004</v>
      </c>
      <c r="J61" s="60">
        <v>0</v>
      </c>
      <c r="K61" s="60" t="s">
        <v>17</v>
      </c>
      <c r="L61" s="60" t="s">
        <v>18</v>
      </c>
    </row>
    <row r="62" spans="1:12" ht="30" x14ac:dyDescent="0.15">
      <c r="A62" s="60" t="s">
        <v>539</v>
      </c>
      <c r="B62" s="60">
        <v>1</v>
      </c>
      <c r="C62" s="60">
        <v>100</v>
      </c>
      <c r="D62" s="60">
        <v>100</v>
      </c>
      <c r="E62" s="60">
        <v>51</v>
      </c>
      <c r="F62" s="60">
        <v>6.4</v>
      </c>
      <c r="G62" s="60">
        <v>6.4</v>
      </c>
      <c r="H62" s="60">
        <v>6.4</v>
      </c>
      <c r="I62" s="60">
        <v>6.4</v>
      </c>
      <c r="J62" s="60">
        <v>0</v>
      </c>
      <c r="K62" s="60" t="s">
        <v>17</v>
      </c>
      <c r="L62" s="60" t="s">
        <v>18</v>
      </c>
    </row>
    <row r="63" spans="1:12" ht="15" x14ac:dyDescent="0.15">
      <c r="A63" s="60" t="s">
        <v>540</v>
      </c>
      <c r="B63" s="60">
        <v>100</v>
      </c>
      <c r="C63" s="60">
        <v>100</v>
      </c>
      <c r="D63" s="60">
        <v>100</v>
      </c>
      <c r="E63" s="60">
        <v>14</v>
      </c>
      <c r="F63" s="60">
        <v>84.4</v>
      </c>
      <c r="G63" s="60">
        <v>88.8</v>
      </c>
      <c r="H63" s="60">
        <v>69.7</v>
      </c>
      <c r="I63" s="60">
        <v>86.4</v>
      </c>
      <c r="J63" s="60">
        <v>0</v>
      </c>
      <c r="K63" s="60" t="s">
        <v>20</v>
      </c>
      <c r="L63" s="60" t="s">
        <v>18</v>
      </c>
    </row>
    <row r="64" spans="1:12" ht="15" x14ac:dyDescent="0.15">
      <c r="A64" s="60" t="s">
        <v>541</v>
      </c>
      <c r="B64" s="60">
        <v>145</v>
      </c>
      <c r="C64" s="60">
        <v>100</v>
      </c>
      <c r="D64" s="60">
        <v>100</v>
      </c>
      <c r="E64" s="60">
        <v>21</v>
      </c>
      <c r="F64" s="60">
        <v>59.8</v>
      </c>
      <c r="G64" s="60">
        <v>82.3</v>
      </c>
      <c r="H64" s="60">
        <v>49.9</v>
      </c>
      <c r="I64" s="60">
        <v>75</v>
      </c>
      <c r="J64" s="60">
        <v>0</v>
      </c>
      <c r="K64" s="60" t="s">
        <v>20</v>
      </c>
      <c r="L64" s="60" t="s">
        <v>18</v>
      </c>
    </row>
    <row r="65" spans="1:12" ht="15" x14ac:dyDescent="0.15">
      <c r="A65" s="60" t="s">
        <v>542</v>
      </c>
      <c r="B65" s="60">
        <v>133</v>
      </c>
      <c r="C65" s="60">
        <v>100</v>
      </c>
      <c r="D65" s="60">
        <v>100</v>
      </c>
      <c r="E65" s="60">
        <v>48</v>
      </c>
      <c r="F65" s="60">
        <v>10.6</v>
      </c>
      <c r="G65" s="60">
        <v>12</v>
      </c>
      <c r="H65" s="60">
        <v>9.4</v>
      </c>
      <c r="I65" s="60">
        <v>11.5</v>
      </c>
      <c r="J65" s="60">
        <v>0</v>
      </c>
      <c r="K65" s="60" t="s">
        <v>17</v>
      </c>
      <c r="L65" s="60" t="s">
        <v>18</v>
      </c>
    </row>
    <row r="66" spans="1:12" ht="15" x14ac:dyDescent="0.15">
      <c r="A66" s="60" t="s">
        <v>543</v>
      </c>
      <c r="B66" s="60">
        <v>136</v>
      </c>
      <c r="C66" s="60">
        <v>100</v>
      </c>
      <c r="D66" s="60">
        <v>100</v>
      </c>
      <c r="E66" s="60">
        <v>18</v>
      </c>
      <c r="F66" s="60">
        <v>10.5</v>
      </c>
      <c r="G66" s="60">
        <v>31.3</v>
      </c>
      <c r="H66" s="60">
        <v>5.2</v>
      </c>
      <c r="I66" s="60">
        <v>20.3</v>
      </c>
      <c r="J66" s="60">
        <v>0</v>
      </c>
      <c r="K66" s="60" t="s">
        <v>20</v>
      </c>
      <c r="L66" s="60" t="s">
        <v>18</v>
      </c>
    </row>
    <row r="67" spans="1:12" ht="15" x14ac:dyDescent="0.15">
      <c r="A67" s="60" t="s">
        <v>544</v>
      </c>
      <c r="B67" s="60">
        <v>315</v>
      </c>
      <c r="C67" s="60">
        <v>100</v>
      </c>
      <c r="D67" s="60">
        <v>100</v>
      </c>
      <c r="E67" s="60">
        <v>17</v>
      </c>
      <c r="F67" s="60">
        <v>16.600000000000001</v>
      </c>
      <c r="G67" s="60">
        <v>80.400000000000006</v>
      </c>
      <c r="H67" s="60">
        <v>12</v>
      </c>
      <c r="I67" s="60">
        <v>50.3</v>
      </c>
      <c r="J67" s="60">
        <v>0</v>
      </c>
      <c r="K67" s="60" t="s">
        <v>20</v>
      </c>
      <c r="L67" s="60" t="s">
        <v>18</v>
      </c>
    </row>
    <row r="68" spans="1:12" ht="15" x14ac:dyDescent="0.15">
      <c r="A68" s="60" t="s">
        <v>545</v>
      </c>
      <c r="B68" s="60">
        <v>104</v>
      </c>
      <c r="C68" s="60">
        <v>100</v>
      </c>
      <c r="D68" s="60">
        <v>100</v>
      </c>
      <c r="E68" s="60">
        <v>17</v>
      </c>
      <c r="F68" s="60">
        <v>6.1</v>
      </c>
      <c r="G68" s="60">
        <v>26.8</v>
      </c>
      <c r="H68" s="60">
        <v>5.3</v>
      </c>
      <c r="I68" s="60">
        <v>23.3</v>
      </c>
      <c r="J68" s="60">
        <v>0</v>
      </c>
      <c r="K68" s="60" t="s">
        <v>20</v>
      </c>
      <c r="L68" s="60" t="s">
        <v>18</v>
      </c>
    </row>
    <row r="69" spans="1:12" ht="15" x14ac:dyDescent="0.15">
      <c r="A69" s="60" t="s">
        <v>546</v>
      </c>
      <c r="B69" s="60">
        <v>128</v>
      </c>
      <c r="C69" s="60">
        <v>100</v>
      </c>
      <c r="D69" s="60">
        <v>100</v>
      </c>
      <c r="E69" s="60">
        <v>18</v>
      </c>
      <c r="F69" s="60">
        <v>14.9</v>
      </c>
      <c r="G69" s="60">
        <v>31.5</v>
      </c>
      <c r="H69" s="60">
        <v>10.4</v>
      </c>
      <c r="I69" s="60">
        <v>24.2</v>
      </c>
      <c r="J69" s="60">
        <v>0</v>
      </c>
      <c r="K69" s="60" t="s">
        <v>20</v>
      </c>
      <c r="L69" s="60" t="s">
        <v>18</v>
      </c>
    </row>
    <row r="70" spans="1:12" ht="15" x14ac:dyDescent="0.15">
      <c r="A70" s="60" t="s">
        <v>547</v>
      </c>
      <c r="B70" s="60">
        <v>119</v>
      </c>
      <c r="C70" s="60">
        <v>100</v>
      </c>
      <c r="D70" s="60">
        <v>100</v>
      </c>
      <c r="E70" s="60">
        <v>17</v>
      </c>
      <c r="F70" s="60">
        <v>7.5</v>
      </c>
      <c r="G70" s="60">
        <v>26.6</v>
      </c>
      <c r="H70" s="60">
        <v>7</v>
      </c>
      <c r="I70" s="60">
        <v>16.7</v>
      </c>
      <c r="J70" s="60">
        <v>0</v>
      </c>
      <c r="K70" s="60" t="s">
        <v>20</v>
      </c>
      <c r="L70" s="60" t="s">
        <v>18</v>
      </c>
    </row>
    <row r="71" spans="1:12" ht="15" x14ac:dyDescent="0.15">
      <c r="A71" s="60" t="s">
        <v>548</v>
      </c>
      <c r="B71" s="60">
        <v>160</v>
      </c>
      <c r="C71" s="60">
        <v>100</v>
      </c>
      <c r="D71" s="60">
        <v>100</v>
      </c>
      <c r="E71" s="60">
        <v>18</v>
      </c>
      <c r="F71" s="60">
        <v>35.9</v>
      </c>
      <c r="G71" s="60">
        <v>51.4</v>
      </c>
      <c r="H71" s="60">
        <v>28.3</v>
      </c>
      <c r="I71" s="60">
        <v>46.3</v>
      </c>
      <c r="J71" s="60">
        <v>0</v>
      </c>
      <c r="K71" s="60" t="s">
        <v>20</v>
      </c>
      <c r="L71" s="60" t="s">
        <v>18</v>
      </c>
    </row>
    <row r="72" spans="1:12" ht="15" x14ac:dyDescent="0.15">
      <c r="A72" s="60" t="s">
        <v>549</v>
      </c>
      <c r="B72" s="60">
        <v>116</v>
      </c>
      <c r="C72" s="60">
        <v>100</v>
      </c>
      <c r="D72" s="60">
        <v>100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 t="s">
        <v>20</v>
      </c>
      <c r="L72" s="60" t="s">
        <v>18</v>
      </c>
    </row>
    <row r="73" spans="1:12" ht="15" x14ac:dyDescent="0.15">
      <c r="A73" s="60" t="s">
        <v>550</v>
      </c>
      <c r="B73" s="60">
        <v>127</v>
      </c>
      <c r="C73" s="60">
        <v>100</v>
      </c>
      <c r="D73" s="60">
        <v>100</v>
      </c>
      <c r="E73" s="60">
        <v>17</v>
      </c>
      <c r="F73" s="60">
        <v>17.600000000000001</v>
      </c>
      <c r="G73" s="60">
        <v>37.200000000000003</v>
      </c>
      <c r="H73" s="60">
        <v>14.2</v>
      </c>
      <c r="I73" s="60">
        <v>32.200000000000003</v>
      </c>
      <c r="J73" s="60">
        <v>0</v>
      </c>
      <c r="K73" s="60" t="s">
        <v>20</v>
      </c>
      <c r="L73" s="60" t="s">
        <v>18</v>
      </c>
    </row>
    <row r="74" spans="1:12" ht="30" x14ac:dyDescent="0.15">
      <c r="A74" s="60" t="s">
        <v>551</v>
      </c>
      <c r="B74" s="60">
        <v>1</v>
      </c>
      <c r="C74" s="60">
        <v>100</v>
      </c>
      <c r="D74" s="60">
        <v>100</v>
      </c>
      <c r="E74" s="60">
        <v>17</v>
      </c>
      <c r="F74" s="60">
        <v>6.7</v>
      </c>
      <c r="G74" s="60">
        <v>6.7</v>
      </c>
      <c r="H74" s="60">
        <v>6.7</v>
      </c>
      <c r="I74" s="60">
        <v>6.7</v>
      </c>
      <c r="J74" s="60">
        <v>0</v>
      </c>
      <c r="K74" s="60" t="s">
        <v>20</v>
      </c>
      <c r="L74" s="60" t="s">
        <v>18</v>
      </c>
    </row>
    <row r="75" spans="1:12" ht="15" x14ac:dyDescent="0.15">
      <c r="A75" s="60" t="s">
        <v>552</v>
      </c>
      <c r="B75" s="60">
        <v>122</v>
      </c>
      <c r="C75" s="60">
        <v>100</v>
      </c>
      <c r="D75" s="60">
        <v>100</v>
      </c>
      <c r="E75" s="60">
        <v>17</v>
      </c>
      <c r="F75" s="60">
        <v>44.9</v>
      </c>
      <c r="G75" s="60">
        <v>45</v>
      </c>
      <c r="H75" s="60">
        <v>44.9</v>
      </c>
      <c r="I75" s="60">
        <v>45</v>
      </c>
      <c r="J75" s="60">
        <v>0</v>
      </c>
      <c r="K75" s="60" t="s">
        <v>20</v>
      </c>
      <c r="L75" s="60" t="s">
        <v>18</v>
      </c>
    </row>
    <row r="76" spans="1:12" ht="15" x14ac:dyDescent="0.15">
      <c r="A76" s="60" t="s">
        <v>553</v>
      </c>
      <c r="B76" s="60">
        <v>124</v>
      </c>
      <c r="C76" s="60">
        <v>100</v>
      </c>
      <c r="D76" s="60">
        <v>100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 t="s">
        <v>20</v>
      </c>
      <c r="L76" s="60" t="s">
        <v>18</v>
      </c>
    </row>
    <row r="77" spans="1:12" ht="15" x14ac:dyDescent="0.15">
      <c r="A77" s="60" t="s">
        <v>554</v>
      </c>
      <c r="B77" s="60">
        <v>128</v>
      </c>
      <c r="C77" s="60">
        <v>100</v>
      </c>
      <c r="D77" s="60">
        <v>100</v>
      </c>
      <c r="E77" s="60">
        <v>18</v>
      </c>
      <c r="F77" s="60">
        <v>26</v>
      </c>
      <c r="G77" s="60">
        <v>40.299999999999997</v>
      </c>
      <c r="H77" s="60">
        <v>16.8</v>
      </c>
      <c r="I77" s="60">
        <v>36.200000000000003</v>
      </c>
      <c r="J77" s="60">
        <v>0</v>
      </c>
      <c r="K77" s="60" t="s">
        <v>20</v>
      </c>
      <c r="L77" s="60" t="s">
        <v>18</v>
      </c>
    </row>
    <row r="78" spans="1:12" ht="15" x14ac:dyDescent="0.15">
      <c r="A78" s="60" t="s">
        <v>555</v>
      </c>
      <c r="B78" s="60">
        <v>129</v>
      </c>
      <c r="C78" s="60">
        <v>100</v>
      </c>
      <c r="D78" s="60">
        <v>100</v>
      </c>
      <c r="E78" s="60">
        <v>19</v>
      </c>
      <c r="F78" s="60">
        <v>9.4</v>
      </c>
      <c r="G78" s="60">
        <v>24.8</v>
      </c>
      <c r="H78" s="60">
        <v>5.4</v>
      </c>
      <c r="I78" s="60">
        <v>18.100000000000001</v>
      </c>
      <c r="J78" s="60">
        <v>0</v>
      </c>
      <c r="K78" s="60" t="s">
        <v>20</v>
      </c>
      <c r="L78" s="60" t="s">
        <v>18</v>
      </c>
    </row>
    <row r="79" spans="1:12" ht="30" x14ac:dyDescent="0.15">
      <c r="A79" s="60" t="s">
        <v>556</v>
      </c>
      <c r="B79" s="60">
        <v>0</v>
      </c>
      <c r="C79" s="60">
        <v>100</v>
      </c>
      <c r="D79" s="60">
        <v>100</v>
      </c>
      <c r="E79" s="60">
        <v>19</v>
      </c>
      <c r="F79" s="60">
        <v>6.7</v>
      </c>
      <c r="G79" s="60">
        <v>6.7</v>
      </c>
      <c r="H79" s="60">
        <v>6.7</v>
      </c>
      <c r="I79" s="60">
        <v>6.7</v>
      </c>
      <c r="J79" s="60">
        <v>0</v>
      </c>
      <c r="K79" s="60" t="s">
        <v>20</v>
      </c>
      <c r="L79" s="60" t="s">
        <v>18</v>
      </c>
    </row>
    <row r="80" spans="1:12" ht="15" x14ac:dyDescent="0.15">
      <c r="A80" s="60" t="s">
        <v>557</v>
      </c>
      <c r="B80" s="60">
        <v>130</v>
      </c>
      <c r="C80" s="60">
        <v>100</v>
      </c>
      <c r="D80" s="60">
        <v>100</v>
      </c>
      <c r="E80" s="60">
        <v>19</v>
      </c>
      <c r="F80" s="60">
        <v>13.2</v>
      </c>
      <c r="G80" s="60">
        <v>34.4</v>
      </c>
      <c r="H80" s="60">
        <v>9</v>
      </c>
      <c r="I80" s="60">
        <v>28.6</v>
      </c>
      <c r="J80" s="60">
        <v>0</v>
      </c>
      <c r="K80" s="60" t="s">
        <v>20</v>
      </c>
      <c r="L80" s="60" t="s">
        <v>18</v>
      </c>
    </row>
    <row r="81" spans="1:12" ht="15" x14ac:dyDescent="0.15">
      <c r="A81" s="60" t="s">
        <v>558</v>
      </c>
      <c r="B81" s="60">
        <v>129</v>
      </c>
      <c r="C81" s="60">
        <v>100</v>
      </c>
      <c r="D81" s="60">
        <v>100</v>
      </c>
      <c r="E81" s="60">
        <v>19</v>
      </c>
      <c r="F81" s="60">
        <v>6.2</v>
      </c>
      <c r="G81" s="60">
        <v>24.3</v>
      </c>
      <c r="H81" s="60">
        <v>5.2</v>
      </c>
      <c r="I81" s="60">
        <v>17</v>
      </c>
      <c r="J81" s="60">
        <v>0</v>
      </c>
      <c r="K81" s="60" t="s">
        <v>20</v>
      </c>
      <c r="L81" s="60" t="s">
        <v>18</v>
      </c>
    </row>
    <row r="82" spans="1:12" ht="15" x14ac:dyDescent="0.15">
      <c r="A82" s="60" t="s">
        <v>559</v>
      </c>
      <c r="B82" s="60">
        <v>129</v>
      </c>
      <c r="C82" s="60">
        <v>100</v>
      </c>
      <c r="D82" s="60">
        <v>100</v>
      </c>
      <c r="E82" s="60">
        <v>19</v>
      </c>
      <c r="F82" s="60">
        <v>17</v>
      </c>
      <c r="G82" s="60">
        <v>35.5</v>
      </c>
      <c r="H82" s="60">
        <v>10.8</v>
      </c>
      <c r="I82" s="60">
        <v>31.3</v>
      </c>
      <c r="J82" s="60">
        <v>0</v>
      </c>
      <c r="K82" s="60" t="s">
        <v>20</v>
      </c>
      <c r="L82" s="60" t="s">
        <v>18</v>
      </c>
    </row>
    <row r="83" spans="1:12" ht="15" x14ac:dyDescent="0.15">
      <c r="A83" s="60" t="s">
        <v>560</v>
      </c>
      <c r="B83" s="60">
        <v>129</v>
      </c>
      <c r="C83" s="60">
        <v>100</v>
      </c>
      <c r="D83" s="60">
        <v>100</v>
      </c>
      <c r="E83" s="60">
        <v>19</v>
      </c>
      <c r="F83" s="60">
        <v>20.8</v>
      </c>
      <c r="G83" s="60">
        <v>37.700000000000003</v>
      </c>
      <c r="H83" s="60">
        <v>19.899999999999999</v>
      </c>
      <c r="I83" s="60">
        <v>34.6</v>
      </c>
      <c r="J83" s="60">
        <v>0</v>
      </c>
      <c r="K83" s="60" t="s">
        <v>20</v>
      </c>
      <c r="L83" s="60" t="s">
        <v>18</v>
      </c>
    </row>
    <row r="84" spans="1:12" ht="15" x14ac:dyDescent="0.15">
      <c r="A84" s="60" t="s">
        <v>561</v>
      </c>
      <c r="B84" s="60">
        <v>129</v>
      </c>
      <c r="C84" s="60">
        <v>100</v>
      </c>
      <c r="D84" s="60">
        <v>100</v>
      </c>
      <c r="E84" s="60">
        <v>19</v>
      </c>
      <c r="F84" s="60">
        <v>13.9</v>
      </c>
      <c r="G84" s="60">
        <v>32.5</v>
      </c>
      <c r="H84" s="60">
        <v>11.2</v>
      </c>
      <c r="I84" s="60">
        <v>28</v>
      </c>
      <c r="J84" s="60">
        <v>0</v>
      </c>
      <c r="K84" s="60" t="s">
        <v>20</v>
      </c>
      <c r="L84" s="60" t="s">
        <v>18</v>
      </c>
    </row>
    <row r="85" spans="1:12" ht="15" x14ac:dyDescent="0.15">
      <c r="A85" s="60" t="s">
        <v>562</v>
      </c>
      <c r="B85" s="60">
        <v>129</v>
      </c>
      <c r="C85" s="60">
        <v>100</v>
      </c>
      <c r="D85" s="60">
        <v>100</v>
      </c>
      <c r="E85" s="60">
        <v>19</v>
      </c>
      <c r="F85" s="60">
        <v>10.199999999999999</v>
      </c>
      <c r="G85" s="60">
        <v>25.3</v>
      </c>
      <c r="H85" s="60">
        <v>8.9</v>
      </c>
      <c r="I85" s="60">
        <v>21.4</v>
      </c>
      <c r="J85" s="60">
        <v>0</v>
      </c>
      <c r="K85" s="60" t="s">
        <v>20</v>
      </c>
      <c r="L85" s="60" t="s">
        <v>18</v>
      </c>
    </row>
    <row r="86" spans="1:12" ht="15" x14ac:dyDescent="0.15">
      <c r="A86" s="60" t="s">
        <v>563</v>
      </c>
      <c r="B86" s="60">
        <v>200</v>
      </c>
      <c r="C86" s="60">
        <v>92.39</v>
      </c>
      <c r="D86" s="60">
        <v>92.28</v>
      </c>
      <c r="E86" s="60">
        <v>19</v>
      </c>
      <c r="F86" s="60">
        <v>27.7</v>
      </c>
      <c r="G86" s="60">
        <v>46.4</v>
      </c>
      <c r="H86" s="60">
        <v>20.5</v>
      </c>
      <c r="I86" s="60">
        <v>40.4</v>
      </c>
      <c r="J86" s="60">
        <v>0</v>
      </c>
      <c r="K86" s="60" t="s">
        <v>20</v>
      </c>
      <c r="L86" s="60" t="s">
        <v>18</v>
      </c>
    </row>
    <row r="87" spans="1:12" ht="15" x14ac:dyDescent="0.15">
      <c r="A87" s="60" t="s">
        <v>564</v>
      </c>
      <c r="B87" s="60">
        <v>153</v>
      </c>
      <c r="C87" s="60">
        <v>100</v>
      </c>
      <c r="D87" s="60">
        <v>100</v>
      </c>
      <c r="E87" s="60">
        <v>15</v>
      </c>
      <c r="F87" s="60">
        <v>32.799999999999997</v>
      </c>
      <c r="G87" s="60">
        <v>73.3</v>
      </c>
      <c r="H87" s="60">
        <v>18.899999999999999</v>
      </c>
      <c r="I87" s="60">
        <v>58.8</v>
      </c>
      <c r="J87" s="60">
        <v>0</v>
      </c>
      <c r="K87" s="60" t="s">
        <v>20</v>
      </c>
      <c r="L87" s="60" t="s">
        <v>18</v>
      </c>
    </row>
    <row r="88" spans="1:12" ht="180" x14ac:dyDescent="0.15">
      <c r="A88" s="60" t="s">
        <v>565</v>
      </c>
      <c r="B88" s="60">
        <v>123</v>
      </c>
      <c r="C88" s="60">
        <v>100</v>
      </c>
      <c r="D88" s="60">
        <v>99.97</v>
      </c>
      <c r="E88" s="60">
        <v>19</v>
      </c>
      <c r="F88" s="60">
        <v>5.5</v>
      </c>
      <c r="G88" s="60">
        <v>23.4</v>
      </c>
      <c r="H88" s="60">
        <v>3.9</v>
      </c>
      <c r="I88" s="60">
        <v>17.600000000000001</v>
      </c>
      <c r="J88" s="60">
        <v>0</v>
      </c>
      <c r="K88" s="60" t="s">
        <v>20</v>
      </c>
      <c r="L88" s="60" t="s">
        <v>566</v>
      </c>
    </row>
    <row r="89" spans="1:12" ht="15" x14ac:dyDescent="0.15">
      <c r="A89" s="60" t="s">
        <v>567</v>
      </c>
      <c r="B89" s="60">
        <v>150</v>
      </c>
      <c r="C89" s="60">
        <v>100</v>
      </c>
      <c r="D89" s="60">
        <v>100</v>
      </c>
      <c r="E89" s="60">
        <v>18</v>
      </c>
      <c r="F89" s="60">
        <v>9.8000000000000007</v>
      </c>
      <c r="G89" s="60">
        <v>40.9</v>
      </c>
      <c r="H89" s="60">
        <v>4</v>
      </c>
      <c r="I89" s="60">
        <v>32</v>
      </c>
      <c r="J89" s="60">
        <v>0</v>
      </c>
      <c r="K89" s="60" t="s">
        <v>20</v>
      </c>
      <c r="L89" s="60" t="s">
        <v>18</v>
      </c>
    </row>
    <row r="90" spans="1:12" ht="15" x14ac:dyDescent="0.15">
      <c r="A90" s="60" t="s">
        <v>568</v>
      </c>
      <c r="B90" s="60">
        <v>151</v>
      </c>
      <c r="C90" s="60">
        <v>100</v>
      </c>
      <c r="D90" s="60">
        <v>100</v>
      </c>
      <c r="E90" s="60">
        <v>18</v>
      </c>
      <c r="F90" s="60">
        <v>6.4</v>
      </c>
      <c r="G90" s="60">
        <v>30.9</v>
      </c>
      <c r="H90" s="60">
        <v>5.3</v>
      </c>
      <c r="I90" s="60">
        <v>23</v>
      </c>
      <c r="J90" s="60">
        <v>0</v>
      </c>
      <c r="K90" s="60" t="s">
        <v>20</v>
      </c>
      <c r="L90" s="60" t="s">
        <v>18</v>
      </c>
    </row>
    <row r="91" spans="1:12" ht="15" x14ac:dyDescent="0.15">
      <c r="A91" s="60" t="s">
        <v>569</v>
      </c>
      <c r="B91" s="60">
        <v>136</v>
      </c>
      <c r="C91" s="60">
        <v>100</v>
      </c>
      <c r="D91" s="60">
        <v>100</v>
      </c>
      <c r="E91" s="60">
        <v>19</v>
      </c>
      <c r="F91" s="60">
        <v>9.5</v>
      </c>
      <c r="G91" s="60">
        <v>31.8</v>
      </c>
      <c r="H91" s="60">
        <v>5.0999999999999996</v>
      </c>
      <c r="I91" s="60">
        <v>26.7</v>
      </c>
      <c r="J91" s="60">
        <v>0</v>
      </c>
      <c r="K91" s="60" t="s">
        <v>20</v>
      </c>
      <c r="L91" s="60" t="s">
        <v>18</v>
      </c>
    </row>
    <row r="92" spans="1:12" ht="15" x14ac:dyDescent="0.15">
      <c r="A92" s="60" t="s">
        <v>570</v>
      </c>
      <c r="B92" s="60">
        <v>133</v>
      </c>
      <c r="C92" s="60">
        <v>100</v>
      </c>
      <c r="D92" s="60">
        <v>100</v>
      </c>
      <c r="E92" s="60">
        <v>19</v>
      </c>
      <c r="F92" s="60">
        <v>6.3</v>
      </c>
      <c r="G92" s="60">
        <v>26</v>
      </c>
      <c r="H92" s="60">
        <v>5.5</v>
      </c>
      <c r="I92" s="60">
        <v>19.7</v>
      </c>
      <c r="J92" s="60">
        <v>0</v>
      </c>
      <c r="K92" s="60" t="s">
        <v>20</v>
      </c>
      <c r="L92" s="60" t="s">
        <v>18</v>
      </c>
    </row>
    <row r="93" spans="1:12" ht="15" x14ac:dyDescent="0.15">
      <c r="A93" s="60" t="s">
        <v>571</v>
      </c>
      <c r="B93" s="60">
        <v>134</v>
      </c>
      <c r="C93" s="60">
        <v>100</v>
      </c>
      <c r="D93" s="60">
        <v>100</v>
      </c>
      <c r="E93" s="60">
        <v>19</v>
      </c>
      <c r="F93" s="60">
        <v>5.5</v>
      </c>
      <c r="G93" s="60">
        <v>25.7</v>
      </c>
      <c r="H93" s="60">
        <v>4.2</v>
      </c>
      <c r="I93" s="60">
        <v>17.600000000000001</v>
      </c>
      <c r="J93" s="60">
        <v>0</v>
      </c>
      <c r="K93" s="60" t="s">
        <v>20</v>
      </c>
      <c r="L93" s="60" t="s">
        <v>18</v>
      </c>
    </row>
    <row r="94" spans="1:12" ht="15" x14ac:dyDescent="0.15">
      <c r="A94" s="60" t="s">
        <v>572</v>
      </c>
      <c r="B94" s="60">
        <v>128</v>
      </c>
      <c r="C94" s="60">
        <v>100</v>
      </c>
      <c r="D94" s="60">
        <v>100</v>
      </c>
      <c r="E94" s="60">
        <v>19</v>
      </c>
      <c r="F94" s="60">
        <v>14.6</v>
      </c>
      <c r="G94" s="60">
        <v>53</v>
      </c>
      <c r="H94" s="60">
        <v>5.5</v>
      </c>
      <c r="I94" s="60">
        <v>43.2</v>
      </c>
      <c r="J94" s="60">
        <v>0</v>
      </c>
      <c r="K94" s="60" t="s">
        <v>20</v>
      </c>
      <c r="L94" s="60" t="s">
        <v>18</v>
      </c>
    </row>
    <row r="95" spans="1:12" ht="15" x14ac:dyDescent="0.15">
      <c r="A95" s="60" t="s">
        <v>573</v>
      </c>
      <c r="B95" s="60">
        <v>149</v>
      </c>
      <c r="C95" s="60">
        <v>100</v>
      </c>
      <c r="D95" s="60">
        <v>100</v>
      </c>
      <c r="E95" s="60">
        <v>18</v>
      </c>
      <c r="F95" s="60">
        <v>12.3</v>
      </c>
      <c r="G95" s="60">
        <v>35.799999999999997</v>
      </c>
      <c r="H95" s="60">
        <v>4</v>
      </c>
      <c r="I95" s="60">
        <v>28</v>
      </c>
      <c r="J95" s="60">
        <v>0</v>
      </c>
      <c r="K95" s="60" t="s">
        <v>20</v>
      </c>
      <c r="L95" s="60" t="s">
        <v>18</v>
      </c>
    </row>
    <row r="96" spans="1:12" ht="30" x14ac:dyDescent="0.15">
      <c r="A96" s="60" t="s">
        <v>574</v>
      </c>
      <c r="B96" s="60">
        <v>1</v>
      </c>
      <c r="C96" s="60">
        <v>100</v>
      </c>
      <c r="D96" s="60">
        <v>100</v>
      </c>
      <c r="E96" s="60">
        <v>18</v>
      </c>
      <c r="F96" s="60">
        <v>4.5</v>
      </c>
      <c r="G96" s="60">
        <v>8.6</v>
      </c>
      <c r="H96" s="60">
        <v>4.5</v>
      </c>
      <c r="I96" s="60">
        <v>8.4</v>
      </c>
      <c r="J96" s="60">
        <v>0</v>
      </c>
      <c r="K96" s="60" t="s">
        <v>20</v>
      </c>
      <c r="L96" s="60" t="s">
        <v>18</v>
      </c>
    </row>
    <row r="97" spans="1:12" ht="15" x14ac:dyDescent="0.15">
      <c r="A97" s="60" t="s">
        <v>575</v>
      </c>
      <c r="B97" s="60">
        <v>30</v>
      </c>
      <c r="C97" s="60">
        <v>100</v>
      </c>
      <c r="D97" s="60">
        <v>100</v>
      </c>
      <c r="E97" s="60">
        <v>52</v>
      </c>
      <c r="F97" s="60">
        <v>3.8</v>
      </c>
      <c r="G97" s="60">
        <v>10.6</v>
      </c>
      <c r="H97" s="60">
        <v>2.1</v>
      </c>
      <c r="I97" s="60">
        <v>9.9</v>
      </c>
      <c r="J97" s="60">
        <v>0</v>
      </c>
      <c r="K97" s="60" t="s">
        <v>17</v>
      </c>
      <c r="L97" s="60" t="s">
        <v>18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3:L8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2" x14ac:dyDescent="0.15">
      <c r="A4" s="63" t="s">
        <v>576</v>
      </c>
      <c r="B4" s="63">
        <f>SUM(B8:B8)</f>
        <v>32</v>
      </c>
      <c r="C4" s="62">
        <f>SUMPRODUCT(B8:B8,C8:C8)/SUM(B8:B8)</f>
        <v>100</v>
      </c>
      <c r="D4" s="62">
        <f>SUMPRODUCT(B8:B8,D8:D8)/SUM(B8:B8)</f>
        <v>100</v>
      </c>
      <c r="E4" s="62">
        <f>SUMPRODUCT(B8:B8,E8:E8)/SUM(B8:B8)</f>
        <v>51</v>
      </c>
      <c r="F4" s="62">
        <f>SUMPRODUCT(B8:B8,F8:F8)/SUM(B8:B8)</f>
        <v>9.1999999999999993</v>
      </c>
      <c r="G4" s="62">
        <f>SUMPRODUCT(B8:B8,G8:G8)/SUM(B8:B8)</f>
        <v>10.199999999999999</v>
      </c>
      <c r="H4" s="62">
        <f>SUMPRODUCT(B8:B8,H8:H8)/SUM(B8:B8)</f>
        <v>9.4</v>
      </c>
      <c r="I4" s="62">
        <f>SUMPRODUCT(B8:B8,I8:I8)/SUM(B8:B8)</f>
        <v>10.199999999999999</v>
      </c>
      <c r="J4" s="63">
        <f>SUMIFS(B8:B8,K8:K8,"=Fibre")</f>
        <v>0</v>
      </c>
      <c r="K4" s="63">
        <f>SUMIFS(B8:B8,K8:K8,"=Fibrage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4">
        <f>J4/B4</f>
        <v>0</v>
      </c>
      <c r="K5" s="64">
        <f>K4/B4</f>
        <v>0</v>
      </c>
    </row>
    <row r="7" spans="1:12" ht="60" x14ac:dyDescent="0.15">
      <c r="A7" s="61" t="s">
        <v>12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13</v>
      </c>
      <c r="K7" s="61" t="s">
        <v>14</v>
      </c>
      <c r="L7" s="61" t="s">
        <v>15</v>
      </c>
    </row>
    <row r="8" spans="1:12" ht="15" x14ac:dyDescent="0.15">
      <c r="A8" s="65" t="s">
        <v>577</v>
      </c>
      <c r="B8" s="65">
        <v>32</v>
      </c>
      <c r="C8" s="65">
        <v>100</v>
      </c>
      <c r="D8" s="65">
        <v>100</v>
      </c>
      <c r="E8" s="65">
        <v>51</v>
      </c>
      <c r="F8" s="65">
        <v>9.1999999999999993</v>
      </c>
      <c r="G8" s="65">
        <v>10.199999999999999</v>
      </c>
      <c r="H8" s="65">
        <v>9.4</v>
      </c>
      <c r="I8" s="65">
        <v>10.199999999999999</v>
      </c>
      <c r="J8" s="65">
        <v>0</v>
      </c>
      <c r="K8" s="65" t="s">
        <v>17</v>
      </c>
      <c r="L8" s="65" t="s">
        <v>18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3:L47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2" x14ac:dyDescent="0.15">
      <c r="A4" s="68" t="s">
        <v>578</v>
      </c>
      <c r="B4" s="68">
        <f>SUM(B8:B47)</f>
        <v>8573</v>
      </c>
      <c r="C4" s="67">
        <f>SUMPRODUCT(B8:B47,C8:C47)/SUM(B8:B47)</f>
        <v>100</v>
      </c>
      <c r="D4" s="67">
        <f>SUMPRODUCT(B8:B47,D8:D47)/SUM(B8:B47)</f>
        <v>99.895476495975728</v>
      </c>
      <c r="E4" s="67">
        <f>SUMPRODUCT(B8:B47,E8:E47)/SUM(B8:B47)</f>
        <v>12.979703720984487</v>
      </c>
      <c r="F4" s="67">
        <f>SUMPRODUCT(B8:B47,F8:F47)/SUM(B8:B47)</f>
        <v>190.69935845095068</v>
      </c>
      <c r="G4" s="67">
        <f>SUMPRODUCT(B8:B47,G8:G47)/SUM(B8:B47)</f>
        <v>214.32454216726933</v>
      </c>
      <c r="H4" s="67">
        <f>SUMPRODUCT(B8:B47,H8:H47)/SUM(B8:B47)</f>
        <v>182.45261868657414</v>
      </c>
      <c r="I4" s="67">
        <f>SUMPRODUCT(B8:B47,I8:I47)/SUM(B8:B47)</f>
        <v>200.60959990668374</v>
      </c>
      <c r="J4" s="68">
        <f>SUMIFS(B8:B47,K8:K47,"=Fibre")</f>
        <v>8503</v>
      </c>
      <c r="K4" s="68">
        <f>SUMIFS(B8:B47,K8:K47,"=Fibrage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9">
        <f>J4/B4</f>
        <v>0.99183483028111508</v>
      </c>
      <c r="K5" s="69">
        <f>K4/B4</f>
        <v>0</v>
      </c>
    </row>
    <row r="7" spans="1:12" ht="60" x14ac:dyDescent="0.15">
      <c r="A7" s="66" t="s">
        <v>12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13</v>
      </c>
      <c r="K7" s="66" t="s">
        <v>14</v>
      </c>
      <c r="L7" s="66" t="s">
        <v>15</v>
      </c>
    </row>
    <row r="8" spans="1:12" ht="15" x14ac:dyDescent="0.15">
      <c r="A8" s="70" t="s">
        <v>579</v>
      </c>
      <c r="B8" s="70">
        <v>100</v>
      </c>
      <c r="C8" s="70">
        <v>100</v>
      </c>
      <c r="D8" s="70">
        <v>100</v>
      </c>
      <c r="E8" s="70">
        <v>20</v>
      </c>
      <c r="F8" s="70">
        <v>83.9</v>
      </c>
      <c r="G8" s="70">
        <v>88.5</v>
      </c>
      <c r="H8" s="70">
        <v>75.099999999999994</v>
      </c>
      <c r="I8" s="70">
        <v>87.3</v>
      </c>
      <c r="J8" s="70">
        <v>0</v>
      </c>
      <c r="K8" s="70" t="s">
        <v>20</v>
      </c>
      <c r="L8" s="70" t="s">
        <v>18</v>
      </c>
    </row>
    <row r="9" spans="1:12" ht="15" x14ac:dyDescent="0.15">
      <c r="A9" s="70" t="s">
        <v>580</v>
      </c>
      <c r="B9" s="70">
        <v>165</v>
      </c>
      <c r="C9" s="70">
        <v>100</v>
      </c>
      <c r="D9" s="70">
        <v>100</v>
      </c>
      <c r="E9" s="70">
        <v>15</v>
      </c>
      <c r="F9" s="70">
        <v>111.8</v>
      </c>
      <c r="G9" s="70">
        <v>112.3</v>
      </c>
      <c r="H9" s="70">
        <v>111.7</v>
      </c>
      <c r="I9" s="70">
        <v>112.3</v>
      </c>
      <c r="J9" s="70">
        <v>0</v>
      </c>
      <c r="K9" s="70" t="s">
        <v>20</v>
      </c>
      <c r="L9" s="70" t="s">
        <v>18</v>
      </c>
    </row>
    <row r="10" spans="1:12" ht="15" x14ac:dyDescent="0.15">
      <c r="A10" s="70" t="s">
        <v>581</v>
      </c>
      <c r="B10" s="70">
        <v>165</v>
      </c>
      <c r="C10" s="70">
        <v>100</v>
      </c>
      <c r="D10" s="70">
        <v>100</v>
      </c>
      <c r="E10" s="70">
        <v>15</v>
      </c>
      <c r="F10" s="70">
        <v>112.3</v>
      </c>
      <c r="G10" s="70">
        <v>112.5</v>
      </c>
      <c r="H10" s="70">
        <v>112.1</v>
      </c>
      <c r="I10" s="70">
        <v>112.4</v>
      </c>
      <c r="J10" s="70">
        <v>0</v>
      </c>
      <c r="K10" s="70" t="s">
        <v>20</v>
      </c>
      <c r="L10" s="70" t="s">
        <v>18</v>
      </c>
    </row>
    <row r="11" spans="1:12" ht="15" x14ac:dyDescent="0.15">
      <c r="A11" s="70" t="s">
        <v>582</v>
      </c>
      <c r="B11" s="70">
        <v>40</v>
      </c>
      <c r="C11" s="70">
        <v>100</v>
      </c>
      <c r="D11" s="70">
        <v>100</v>
      </c>
      <c r="E11" s="70">
        <v>38</v>
      </c>
      <c r="F11" s="70">
        <v>12.2</v>
      </c>
      <c r="G11" s="70">
        <v>15.2</v>
      </c>
      <c r="H11" s="70">
        <v>11.4</v>
      </c>
      <c r="I11" s="70">
        <v>14.8</v>
      </c>
      <c r="J11" s="70">
        <v>0</v>
      </c>
      <c r="K11" s="70" t="s">
        <v>17</v>
      </c>
      <c r="L11" s="70" t="s">
        <v>18</v>
      </c>
    </row>
    <row r="12" spans="1:12" ht="15" x14ac:dyDescent="0.15">
      <c r="A12" s="70" t="s">
        <v>583</v>
      </c>
      <c r="B12" s="70">
        <v>552</v>
      </c>
      <c r="C12" s="70">
        <v>100</v>
      </c>
      <c r="D12" s="70">
        <v>100</v>
      </c>
      <c r="E12" s="70">
        <v>5</v>
      </c>
      <c r="F12" s="70">
        <v>419.7</v>
      </c>
      <c r="G12" s="70">
        <v>435.1</v>
      </c>
      <c r="H12" s="70">
        <v>415.3</v>
      </c>
      <c r="I12" s="70">
        <v>427.3</v>
      </c>
      <c r="J12" s="70">
        <v>0</v>
      </c>
      <c r="K12" s="70" t="s">
        <v>20</v>
      </c>
      <c r="L12" s="70" t="s">
        <v>18</v>
      </c>
    </row>
    <row r="13" spans="1:12" ht="15" x14ac:dyDescent="0.15">
      <c r="A13" s="70" t="s">
        <v>584</v>
      </c>
      <c r="B13" s="70">
        <v>122</v>
      </c>
      <c r="C13" s="70">
        <v>100</v>
      </c>
      <c r="D13" s="70">
        <v>100</v>
      </c>
      <c r="E13" s="70">
        <v>6</v>
      </c>
      <c r="F13" s="70">
        <v>63</v>
      </c>
      <c r="G13" s="70">
        <v>63</v>
      </c>
      <c r="H13" s="70">
        <v>63</v>
      </c>
      <c r="I13" s="70">
        <v>63</v>
      </c>
      <c r="J13" s="70">
        <v>0</v>
      </c>
      <c r="K13" s="70" t="s">
        <v>20</v>
      </c>
      <c r="L13" s="70" t="s">
        <v>18</v>
      </c>
    </row>
    <row r="14" spans="1:12" ht="15" x14ac:dyDescent="0.15">
      <c r="A14" s="70" t="s">
        <v>585</v>
      </c>
      <c r="B14" s="70">
        <v>271</v>
      </c>
      <c r="C14" s="70">
        <v>100</v>
      </c>
      <c r="D14" s="70">
        <v>100</v>
      </c>
      <c r="E14" s="70">
        <v>16</v>
      </c>
      <c r="F14" s="70">
        <v>180</v>
      </c>
      <c r="G14" s="70">
        <v>180</v>
      </c>
      <c r="H14" s="70">
        <v>180</v>
      </c>
      <c r="I14" s="70">
        <v>180</v>
      </c>
      <c r="J14" s="70">
        <v>0</v>
      </c>
      <c r="K14" s="70" t="s">
        <v>20</v>
      </c>
      <c r="L14" s="70" t="s">
        <v>18</v>
      </c>
    </row>
    <row r="15" spans="1:12" ht="15" x14ac:dyDescent="0.15">
      <c r="A15" s="70" t="s">
        <v>586</v>
      </c>
      <c r="B15" s="70">
        <v>250</v>
      </c>
      <c r="C15" s="70">
        <v>100</v>
      </c>
      <c r="D15" s="70">
        <v>100</v>
      </c>
      <c r="E15" s="70">
        <v>17</v>
      </c>
      <c r="F15" s="70">
        <v>7.9</v>
      </c>
      <c r="G15" s="70">
        <v>38.299999999999997</v>
      </c>
      <c r="H15" s="70">
        <v>6.6</v>
      </c>
      <c r="I15" s="70">
        <v>11.9</v>
      </c>
      <c r="J15" s="70">
        <v>0</v>
      </c>
      <c r="K15" s="70" t="s">
        <v>20</v>
      </c>
      <c r="L15" s="70" t="s">
        <v>18</v>
      </c>
    </row>
    <row r="16" spans="1:12" ht="15" x14ac:dyDescent="0.15">
      <c r="A16" s="70" t="s">
        <v>587</v>
      </c>
      <c r="B16" s="70">
        <v>341</v>
      </c>
      <c r="C16" s="70">
        <v>100</v>
      </c>
      <c r="D16" s="70">
        <v>100</v>
      </c>
      <c r="E16" s="70">
        <v>5</v>
      </c>
      <c r="F16" s="70">
        <v>413.9</v>
      </c>
      <c r="G16" s="70">
        <v>434</v>
      </c>
      <c r="H16" s="70">
        <v>403</v>
      </c>
      <c r="I16" s="70">
        <v>422.8</v>
      </c>
      <c r="J16" s="70">
        <v>0</v>
      </c>
      <c r="K16" s="70" t="s">
        <v>20</v>
      </c>
      <c r="L16" s="70" t="s">
        <v>18</v>
      </c>
    </row>
    <row r="17" spans="1:12" ht="15" x14ac:dyDescent="0.15">
      <c r="A17" s="70" t="s">
        <v>588</v>
      </c>
      <c r="B17" s="70">
        <v>624</v>
      </c>
      <c r="C17" s="70">
        <v>100</v>
      </c>
      <c r="D17" s="70">
        <v>100</v>
      </c>
      <c r="E17" s="70">
        <v>16</v>
      </c>
      <c r="F17" s="70">
        <v>284.5</v>
      </c>
      <c r="G17" s="70">
        <v>320.7</v>
      </c>
      <c r="H17" s="70">
        <v>279.39999999999998</v>
      </c>
      <c r="I17" s="70">
        <v>297.7</v>
      </c>
      <c r="J17" s="70">
        <v>0</v>
      </c>
      <c r="K17" s="70" t="s">
        <v>20</v>
      </c>
      <c r="L17" s="70" t="s">
        <v>18</v>
      </c>
    </row>
    <row r="18" spans="1:12" ht="15" x14ac:dyDescent="0.15">
      <c r="A18" s="70" t="s">
        <v>589</v>
      </c>
      <c r="B18" s="70">
        <v>267</v>
      </c>
      <c r="C18" s="70">
        <v>100</v>
      </c>
      <c r="D18" s="70">
        <v>100</v>
      </c>
      <c r="E18" s="70">
        <v>36</v>
      </c>
      <c r="F18" s="70">
        <v>193.7</v>
      </c>
      <c r="G18" s="70">
        <v>202.7</v>
      </c>
      <c r="H18" s="70">
        <v>190.7</v>
      </c>
      <c r="I18" s="70">
        <v>199.9</v>
      </c>
      <c r="J18" s="70">
        <v>0</v>
      </c>
      <c r="K18" s="70" t="s">
        <v>20</v>
      </c>
      <c r="L18" s="70" t="s">
        <v>18</v>
      </c>
    </row>
    <row r="19" spans="1:12" ht="15" x14ac:dyDescent="0.15">
      <c r="A19" s="70" t="s">
        <v>590</v>
      </c>
      <c r="B19" s="70">
        <v>469</v>
      </c>
      <c r="C19" s="70">
        <v>100</v>
      </c>
      <c r="D19" s="70">
        <v>100</v>
      </c>
      <c r="E19" s="70">
        <v>14</v>
      </c>
      <c r="F19" s="70">
        <v>237.1</v>
      </c>
      <c r="G19" s="70">
        <v>280</v>
      </c>
      <c r="H19" s="70">
        <v>230.1</v>
      </c>
      <c r="I19" s="70">
        <v>250.5</v>
      </c>
      <c r="J19" s="70">
        <v>0</v>
      </c>
      <c r="K19" s="70" t="s">
        <v>20</v>
      </c>
      <c r="L19" s="70" t="s">
        <v>18</v>
      </c>
    </row>
    <row r="20" spans="1:12" ht="15" x14ac:dyDescent="0.15">
      <c r="A20" s="70" t="s">
        <v>591</v>
      </c>
      <c r="B20" s="70">
        <v>305</v>
      </c>
      <c r="C20" s="70">
        <v>100</v>
      </c>
      <c r="D20" s="70">
        <v>100</v>
      </c>
      <c r="E20" s="70">
        <v>7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 t="s">
        <v>20</v>
      </c>
      <c r="L20" s="70" t="s">
        <v>18</v>
      </c>
    </row>
    <row r="21" spans="1:12" ht="15" x14ac:dyDescent="0.15">
      <c r="A21" s="70" t="s">
        <v>592</v>
      </c>
      <c r="B21" s="70">
        <v>275</v>
      </c>
      <c r="C21" s="70">
        <v>100</v>
      </c>
      <c r="D21" s="70">
        <v>100</v>
      </c>
      <c r="E21" s="70">
        <v>16</v>
      </c>
      <c r="F21" s="70">
        <v>180</v>
      </c>
      <c r="G21" s="70">
        <v>179.9</v>
      </c>
      <c r="H21" s="70">
        <v>180</v>
      </c>
      <c r="I21" s="70">
        <v>180</v>
      </c>
      <c r="J21" s="70">
        <v>0</v>
      </c>
      <c r="K21" s="70" t="s">
        <v>20</v>
      </c>
      <c r="L21" s="70" t="s">
        <v>18</v>
      </c>
    </row>
    <row r="22" spans="1:12" ht="210" x14ac:dyDescent="0.15">
      <c r="A22" s="70" t="s">
        <v>593</v>
      </c>
      <c r="B22" s="70">
        <v>716</v>
      </c>
      <c r="C22" s="70">
        <v>100</v>
      </c>
      <c r="D22" s="70">
        <v>98.89</v>
      </c>
      <c r="E22" s="70">
        <v>4</v>
      </c>
      <c r="F22" s="70">
        <v>382.5</v>
      </c>
      <c r="G22" s="70">
        <v>412.8</v>
      </c>
      <c r="H22" s="70">
        <v>376.8</v>
      </c>
      <c r="I22" s="70">
        <v>395.2</v>
      </c>
      <c r="J22" s="70">
        <v>1</v>
      </c>
      <c r="K22" s="70" t="s">
        <v>20</v>
      </c>
      <c r="L22" s="70" t="s">
        <v>912</v>
      </c>
    </row>
    <row r="23" spans="1:12" ht="15" x14ac:dyDescent="0.15">
      <c r="A23" s="70" t="s">
        <v>594</v>
      </c>
      <c r="B23" s="70">
        <v>82</v>
      </c>
      <c r="C23" s="70">
        <v>100</v>
      </c>
      <c r="D23" s="70">
        <v>100</v>
      </c>
      <c r="E23" s="70">
        <v>6</v>
      </c>
      <c r="F23" s="70">
        <v>73.3</v>
      </c>
      <c r="G23" s="70">
        <v>85.1</v>
      </c>
      <c r="H23" s="70">
        <v>62.8</v>
      </c>
      <c r="I23" s="70">
        <v>81.3</v>
      </c>
      <c r="J23" s="70">
        <v>0</v>
      </c>
      <c r="K23" s="70" t="s">
        <v>20</v>
      </c>
      <c r="L23" s="70" t="s">
        <v>18</v>
      </c>
    </row>
    <row r="24" spans="1:12" ht="15" x14ac:dyDescent="0.15">
      <c r="A24" s="70" t="s">
        <v>595</v>
      </c>
      <c r="B24" s="70">
        <v>113</v>
      </c>
      <c r="C24" s="70">
        <v>100</v>
      </c>
      <c r="D24" s="70">
        <v>100</v>
      </c>
      <c r="E24" s="70">
        <v>6</v>
      </c>
      <c r="F24" s="70">
        <v>169</v>
      </c>
      <c r="G24" s="70">
        <v>175.7</v>
      </c>
      <c r="H24" s="70">
        <v>166.2</v>
      </c>
      <c r="I24" s="70">
        <v>172.3</v>
      </c>
      <c r="J24" s="70">
        <v>0</v>
      </c>
      <c r="K24" s="70" t="s">
        <v>20</v>
      </c>
      <c r="L24" s="70" t="s">
        <v>18</v>
      </c>
    </row>
    <row r="25" spans="1:12" ht="15" x14ac:dyDescent="0.15">
      <c r="A25" s="70" t="s">
        <v>596</v>
      </c>
      <c r="B25" s="70">
        <v>120</v>
      </c>
      <c r="C25" s="70">
        <v>100</v>
      </c>
      <c r="D25" s="70">
        <v>99.98</v>
      </c>
      <c r="E25" s="70">
        <v>11</v>
      </c>
      <c r="F25" s="70">
        <v>78.099999999999994</v>
      </c>
      <c r="G25" s="70">
        <v>85.6</v>
      </c>
      <c r="H25" s="70">
        <v>73.5</v>
      </c>
      <c r="I25" s="70">
        <v>81.599999999999994</v>
      </c>
      <c r="J25" s="70">
        <v>0</v>
      </c>
      <c r="K25" s="70" t="s">
        <v>20</v>
      </c>
      <c r="L25" s="70" t="s">
        <v>18</v>
      </c>
    </row>
    <row r="26" spans="1:12" ht="15" x14ac:dyDescent="0.15">
      <c r="A26" s="70" t="s">
        <v>597</v>
      </c>
      <c r="B26" s="70">
        <v>30</v>
      </c>
      <c r="C26" s="70">
        <v>100</v>
      </c>
      <c r="D26" s="70">
        <v>99.77</v>
      </c>
      <c r="E26" s="70">
        <v>54</v>
      </c>
      <c r="F26" s="70">
        <v>6.1</v>
      </c>
      <c r="G26" s="70">
        <v>12.2</v>
      </c>
      <c r="H26" s="70">
        <v>4.5999999999999996</v>
      </c>
      <c r="I26" s="70">
        <v>10</v>
      </c>
      <c r="J26" s="70">
        <v>0</v>
      </c>
      <c r="K26" s="70" t="s">
        <v>17</v>
      </c>
      <c r="L26" s="70" t="s">
        <v>18</v>
      </c>
    </row>
    <row r="27" spans="1:12" ht="30" x14ac:dyDescent="0.15">
      <c r="A27" s="70" t="s">
        <v>598</v>
      </c>
      <c r="B27" s="70">
        <v>214</v>
      </c>
      <c r="C27" s="70">
        <v>100</v>
      </c>
      <c r="D27" s="70">
        <v>100</v>
      </c>
      <c r="E27" s="70">
        <v>16</v>
      </c>
      <c r="F27" s="70">
        <v>222.1</v>
      </c>
      <c r="G27" s="70">
        <v>248.2</v>
      </c>
      <c r="H27" s="70">
        <v>220.2</v>
      </c>
      <c r="I27" s="70">
        <v>234.8</v>
      </c>
      <c r="J27" s="70">
        <v>0</v>
      </c>
      <c r="K27" s="70" t="s">
        <v>20</v>
      </c>
      <c r="L27" s="70" t="s">
        <v>18</v>
      </c>
    </row>
    <row r="28" spans="1:12" ht="15" x14ac:dyDescent="0.15">
      <c r="A28" s="70" t="s">
        <v>599</v>
      </c>
      <c r="B28" s="70">
        <v>298</v>
      </c>
      <c r="C28" s="70">
        <v>100</v>
      </c>
      <c r="D28" s="70">
        <v>100</v>
      </c>
      <c r="E28" s="70">
        <v>18</v>
      </c>
      <c r="F28" s="70">
        <v>204.1</v>
      </c>
      <c r="G28" s="70">
        <v>236.1</v>
      </c>
      <c r="H28" s="70">
        <v>195</v>
      </c>
      <c r="I28" s="70">
        <v>216.4</v>
      </c>
      <c r="J28" s="70">
        <v>0</v>
      </c>
      <c r="K28" s="70" t="s">
        <v>20</v>
      </c>
      <c r="L28" s="70" t="s">
        <v>18</v>
      </c>
    </row>
    <row r="29" spans="1:12" ht="15" x14ac:dyDescent="0.15">
      <c r="A29" s="70" t="s">
        <v>600</v>
      </c>
      <c r="B29" s="70">
        <v>205</v>
      </c>
      <c r="C29" s="70">
        <v>100</v>
      </c>
      <c r="D29" s="70">
        <v>100</v>
      </c>
      <c r="E29" s="70">
        <v>4</v>
      </c>
      <c r="F29" s="70">
        <v>594.70000000000005</v>
      </c>
      <c r="G29" s="70">
        <v>612.4</v>
      </c>
      <c r="H29" s="70">
        <v>573.1</v>
      </c>
      <c r="I29" s="70">
        <v>601.4</v>
      </c>
      <c r="J29" s="70">
        <v>0</v>
      </c>
      <c r="K29" s="70" t="s">
        <v>20</v>
      </c>
      <c r="L29" s="70" t="s">
        <v>18</v>
      </c>
    </row>
    <row r="30" spans="1:12" ht="15" x14ac:dyDescent="0.15">
      <c r="A30" s="70" t="s">
        <v>601</v>
      </c>
      <c r="B30" s="70">
        <v>157</v>
      </c>
      <c r="C30" s="70">
        <v>100</v>
      </c>
      <c r="D30" s="70">
        <v>100</v>
      </c>
      <c r="E30" s="70">
        <v>10</v>
      </c>
      <c r="F30" s="70">
        <v>12.5</v>
      </c>
      <c r="G30" s="70">
        <v>60.3</v>
      </c>
      <c r="H30" s="70">
        <v>9.4</v>
      </c>
      <c r="I30" s="70">
        <v>28.7</v>
      </c>
      <c r="J30" s="70">
        <v>0</v>
      </c>
      <c r="K30" s="70" t="s">
        <v>20</v>
      </c>
      <c r="L30" s="70" t="s">
        <v>18</v>
      </c>
    </row>
    <row r="31" spans="1:12" ht="15" x14ac:dyDescent="0.15">
      <c r="A31" s="70" t="s">
        <v>602</v>
      </c>
      <c r="B31" s="70">
        <v>158</v>
      </c>
      <c r="C31" s="70">
        <v>100</v>
      </c>
      <c r="D31" s="70">
        <v>100</v>
      </c>
      <c r="E31" s="70">
        <v>7</v>
      </c>
      <c r="F31" s="70">
        <v>40</v>
      </c>
      <c r="G31" s="70">
        <v>72.3</v>
      </c>
      <c r="H31" s="70">
        <v>30.1</v>
      </c>
      <c r="I31" s="70">
        <v>54</v>
      </c>
      <c r="J31" s="70">
        <v>0</v>
      </c>
      <c r="K31" s="70" t="s">
        <v>20</v>
      </c>
      <c r="L31" s="70" t="s">
        <v>18</v>
      </c>
    </row>
    <row r="32" spans="1:12" ht="15" x14ac:dyDescent="0.15">
      <c r="A32" s="70" t="s">
        <v>603</v>
      </c>
      <c r="B32" s="70">
        <v>57</v>
      </c>
      <c r="C32" s="70">
        <v>100</v>
      </c>
      <c r="D32" s="70">
        <v>100</v>
      </c>
      <c r="E32" s="70">
        <v>5</v>
      </c>
      <c r="F32" s="70">
        <v>169.6</v>
      </c>
      <c r="G32" s="70">
        <v>175.4</v>
      </c>
      <c r="H32" s="70">
        <v>169</v>
      </c>
      <c r="I32" s="70">
        <v>173.1</v>
      </c>
      <c r="J32" s="70">
        <v>0</v>
      </c>
      <c r="K32" s="70" t="s">
        <v>20</v>
      </c>
      <c r="L32" s="70" t="s">
        <v>18</v>
      </c>
    </row>
    <row r="33" spans="1:12" ht="15" x14ac:dyDescent="0.15">
      <c r="A33" s="70" t="s">
        <v>604</v>
      </c>
      <c r="B33" s="70">
        <v>167</v>
      </c>
      <c r="C33" s="70">
        <v>100</v>
      </c>
      <c r="D33" s="70">
        <v>100</v>
      </c>
      <c r="E33" s="70">
        <v>16</v>
      </c>
      <c r="F33" s="70">
        <v>37.9</v>
      </c>
      <c r="G33" s="70">
        <v>68.7</v>
      </c>
      <c r="H33" s="70">
        <v>24.3</v>
      </c>
      <c r="I33" s="70">
        <v>53.5</v>
      </c>
      <c r="J33" s="70">
        <v>0</v>
      </c>
      <c r="K33" s="70" t="s">
        <v>20</v>
      </c>
      <c r="L33" s="70" t="s">
        <v>18</v>
      </c>
    </row>
    <row r="34" spans="1:12" ht="15" x14ac:dyDescent="0.15">
      <c r="A34" s="70" t="s">
        <v>605</v>
      </c>
      <c r="B34" s="70">
        <v>135</v>
      </c>
      <c r="C34" s="70">
        <v>100</v>
      </c>
      <c r="D34" s="70">
        <v>100</v>
      </c>
      <c r="E34" s="70">
        <v>10</v>
      </c>
      <c r="F34" s="70">
        <v>45.1</v>
      </c>
      <c r="G34" s="70">
        <v>74</v>
      </c>
      <c r="H34" s="70">
        <v>12.3</v>
      </c>
      <c r="I34" s="70">
        <v>58.6</v>
      </c>
      <c r="J34" s="70">
        <v>0</v>
      </c>
      <c r="K34" s="70" t="s">
        <v>20</v>
      </c>
      <c r="L34" s="70" t="s">
        <v>18</v>
      </c>
    </row>
    <row r="35" spans="1:12" ht="15" x14ac:dyDescent="0.15">
      <c r="A35" s="70" t="s">
        <v>606</v>
      </c>
      <c r="B35" s="70">
        <v>206</v>
      </c>
      <c r="C35" s="70">
        <v>100</v>
      </c>
      <c r="D35" s="70">
        <v>100</v>
      </c>
      <c r="E35" s="70">
        <v>16</v>
      </c>
      <c r="F35" s="70">
        <v>94.1</v>
      </c>
      <c r="G35" s="70">
        <v>145</v>
      </c>
      <c r="H35" s="70">
        <v>67.2</v>
      </c>
      <c r="I35" s="70">
        <v>121.4</v>
      </c>
      <c r="J35" s="70">
        <v>0</v>
      </c>
      <c r="K35" s="70" t="s">
        <v>20</v>
      </c>
      <c r="L35" s="70" t="s">
        <v>18</v>
      </c>
    </row>
    <row r="36" spans="1:12" ht="15" x14ac:dyDescent="0.15">
      <c r="A36" s="70" t="s">
        <v>607</v>
      </c>
      <c r="B36" s="70">
        <v>76</v>
      </c>
      <c r="C36" s="70">
        <v>100</v>
      </c>
      <c r="D36" s="70">
        <v>100</v>
      </c>
      <c r="E36" s="70">
        <v>16</v>
      </c>
      <c r="F36" s="70">
        <v>22.9</v>
      </c>
      <c r="G36" s="70">
        <v>72.599999999999994</v>
      </c>
      <c r="H36" s="70">
        <v>10.9</v>
      </c>
      <c r="I36" s="70">
        <v>47.7</v>
      </c>
      <c r="J36" s="70">
        <v>0</v>
      </c>
      <c r="K36" s="70" t="s">
        <v>20</v>
      </c>
      <c r="L36" s="70" t="s">
        <v>18</v>
      </c>
    </row>
    <row r="37" spans="1:12" ht="15" x14ac:dyDescent="0.15">
      <c r="A37" s="70" t="s">
        <v>608</v>
      </c>
      <c r="B37" s="70">
        <v>78</v>
      </c>
      <c r="C37" s="70">
        <v>100</v>
      </c>
      <c r="D37" s="70">
        <v>100</v>
      </c>
      <c r="E37" s="70">
        <v>41</v>
      </c>
      <c r="F37" s="70">
        <v>66.099999999999994</v>
      </c>
      <c r="G37" s="70">
        <v>80.8</v>
      </c>
      <c r="H37" s="70">
        <v>56.8</v>
      </c>
      <c r="I37" s="70">
        <v>73.2</v>
      </c>
      <c r="J37" s="70">
        <v>0</v>
      </c>
      <c r="K37" s="70" t="s">
        <v>20</v>
      </c>
      <c r="L37" s="70" t="s">
        <v>18</v>
      </c>
    </row>
    <row r="38" spans="1:12" ht="180" x14ac:dyDescent="0.15">
      <c r="A38" s="70" t="s">
        <v>609</v>
      </c>
      <c r="B38" s="70">
        <v>150</v>
      </c>
      <c r="C38" s="70">
        <v>100</v>
      </c>
      <c r="D38" s="70">
        <v>99.89</v>
      </c>
      <c r="E38" s="70">
        <v>15</v>
      </c>
      <c r="F38" s="70">
        <v>45.3</v>
      </c>
      <c r="G38" s="70">
        <v>72.400000000000006</v>
      </c>
      <c r="H38" s="70">
        <v>41</v>
      </c>
      <c r="I38" s="70">
        <v>59.3</v>
      </c>
      <c r="J38" s="70">
        <v>0</v>
      </c>
      <c r="K38" s="70" t="s">
        <v>20</v>
      </c>
      <c r="L38" s="70" t="s">
        <v>610</v>
      </c>
    </row>
    <row r="39" spans="1:12" ht="15" x14ac:dyDescent="0.15">
      <c r="A39" s="70" t="s">
        <v>611</v>
      </c>
      <c r="B39" s="70">
        <v>43</v>
      </c>
      <c r="C39" s="70">
        <v>100</v>
      </c>
      <c r="D39" s="70">
        <v>100</v>
      </c>
      <c r="E39" s="70">
        <v>6</v>
      </c>
      <c r="F39" s="70">
        <v>13</v>
      </c>
      <c r="G39" s="70">
        <v>24</v>
      </c>
      <c r="H39" s="70">
        <v>9.6999999999999993</v>
      </c>
      <c r="I39" s="70">
        <v>20.399999999999999</v>
      </c>
      <c r="J39" s="70">
        <v>0</v>
      </c>
      <c r="K39" s="70" t="s">
        <v>20</v>
      </c>
      <c r="L39" s="70" t="s">
        <v>18</v>
      </c>
    </row>
    <row r="40" spans="1:12" ht="30" x14ac:dyDescent="0.15">
      <c r="A40" s="70" t="s">
        <v>612</v>
      </c>
      <c r="B40" s="70">
        <v>151</v>
      </c>
      <c r="C40" s="70">
        <v>100</v>
      </c>
      <c r="D40" s="70">
        <v>100</v>
      </c>
      <c r="E40" s="70">
        <v>25</v>
      </c>
      <c r="F40" s="70">
        <v>66.8</v>
      </c>
      <c r="G40" s="70">
        <v>81.099999999999994</v>
      </c>
      <c r="H40" s="70">
        <v>55.9</v>
      </c>
      <c r="I40" s="70">
        <v>73.8</v>
      </c>
      <c r="J40" s="70">
        <v>0</v>
      </c>
      <c r="K40" s="70" t="s">
        <v>20</v>
      </c>
      <c r="L40" s="70" t="s">
        <v>18</v>
      </c>
    </row>
    <row r="41" spans="1:12" ht="180" x14ac:dyDescent="0.15">
      <c r="A41" s="70" t="s">
        <v>613</v>
      </c>
      <c r="B41" s="70">
        <v>236</v>
      </c>
      <c r="C41" s="70">
        <v>100</v>
      </c>
      <c r="D41" s="70">
        <v>99.68</v>
      </c>
      <c r="E41" s="70">
        <v>23</v>
      </c>
      <c r="F41" s="70">
        <v>132.30000000000001</v>
      </c>
      <c r="G41" s="70">
        <v>156.4</v>
      </c>
      <c r="H41" s="70">
        <v>121.4</v>
      </c>
      <c r="I41" s="70">
        <v>140.9</v>
      </c>
      <c r="J41" s="70">
        <v>0</v>
      </c>
      <c r="K41" s="70" t="s">
        <v>20</v>
      </c>
      <c r="L41" s="70" t="s">
        <v>614</v>
      </c>
    </row>
    <row r="42" spans="1:12" ht="15" x14ac:dyDescent="0.15">
      <c r="A42" s="70" t="s">
        <v>615</v>
      </c>
      <c r="B42" s="70">
        <v>95</v>
      </c>
      <c r="C42" s="70">
        <v>100</v>
      </c>
      <c r="D42" s="70">
        <v>100</v>
      </c>
      <c r="E42" s="70">
        <v>10</v>
      </c>
      <c r="F42" s="70">
        <v>55.1</v>
      </c>
      <c r="G42" s="70">
        <v>78.099999999999994</v>
      </c>
      <c r="H42" s="70">
        <v>49</v>
      </c>
      <c r="I42" s="70">
        <v>72.2</v>
      </c>
      <c r="J42" s="70">
        <v>0</v>
      </c>
      <c r="K42" s="70" t="s">
        <v>20</v>
      </c>
      <c r="L42" s="70" t="s">
        <v>18</v>
      </c>
    </row>
    <row r="43" spans="1:12" ht="15" x14ac:dyDescent="0.15">
      <c r="A43" s="70" t="s">
        <v>616</v>
      </c>
      <c r="B43" s="70">
        <v>190</v>
      </c>
      <c r="C43" s="70">
        <v>100</v>
      </c>
      <c r="D43" s="70">
        <v>100</v>
      </c>
      <c r="E43" s="70">
        <v>15</v>
      </c>
      <c r="F43" s="70">
        <v>46.6</v>
      </c>
      <c r="G43" s="70">
        <v>105.3</v>
      </c>
      <c r="H43" s="70">
        <v>24.2</v>
      </c>
      <c r="I43" s="70">
        <v>74.7</v>
      </c>
      <c r="J43" s="70">
        <v>0</v>
      </c>
      <c r="K43" s="70" t="s">
        <v>20</v>
      </c>
      <c r="L43" s="70" t="s">
        <v>18</v>
      </c>
    </row>
    <row r="44" spans="1:12" ht="15" x14ac:dyDescent="0.15">
      <c r="A44" s="70" t="s">
        <v>617</v>
      </c>
      <c r="B44" s="70">
        <v>236</v>
      </c>
      <c r="C44" s="70">
        <v>100</v>
      </c>
      <c r="D44" s="70">
        <v>100</v>
      </c>
      <c r="E44" s="70">
        <v>9</v>
      </c>
      <c r="F44" s="70">
        <v>107.6</v>
      </c>
      <c r="G44" s="70">
        <v>152.6</v>
      </c>
      <c r="H44" s="70">
        <v>63.9</v>
      </c>
      <c r="I44" s="70">
        <v>128.80000000000001</v>
      </c>
      <c r="J44" s="70">
        <v>0</v>
      </c>
      <c r="K44" s="70" t="s">
        <v>20</v>
      </c>
      <c r="L44" s="70" t="s">
        <v>18</v>
      </c>
    </row>
    <row r="45" spans="1:12" ht="15" x14ac:dyDescent="0.15">
      <c r="A45" s="70" t="s">
        <v>618</v>
      </c>
      <c r="B45" s="70">
        <v>119</v>
      </c>
      <c r="C45" s="70">
        <v>100</v>
      </c>
      <c r="D45" s="70">
        <v>100</v>
      </c>
      <c r="E45" s="70">
        <v>5</v>
      </c>
      <c r="F45" s="70">
        <v>50.3</v>
      </c>
      <c r="G45" s="70">
        <v>76.599999999999994</v>
      </c>
      <c r="H45" s="70">
        <v>42.5</v>
      </c>
      <c r="I45" s="70">
        <v>65</v>
      </c>
      <c r="J45" s="70">
        <v>0</v>
      </c>
      <c r="K45" s="70" t="s">
        <v>20</v>
      </c>
      <c r="L45" s="70" t="s">
        <v>18</v>
      </c>
    </row>
    <row r="46" spans="1:12" ht="15" x14ac:dyDescent="0.15">
      <c r="A46" s="70" t="s">
        <v>619</v>
      </c>
      <c r="B46" s="70">
        <v>300</v>
      </c>
      <c r="C46" s="70">
        <v>100</v>
      </c>
      <c r="D46" s="70">
        <v>100</v>
      </c>
      <c r="E46" s="70">
        <v>7</v>
      </c>
      <c r="F46" s="70">
        <v>141.4</v>
      </c>
      <c r="G46" s="70">
        <v>158.69999999999999</v>
      </c>
      <c r="H46" s="70">
        <v>134</v>
      </c>
      <c r="I46" s="70">
        <v>147.80000000000001</v>
      </c>
      <c r="J46" s="70">
        <v>0</v>
      </c>
      <c r="K46" s="70" t="s">
        <v>20</v>
      </c>
      <c r="L46" s="70" t="s">
        <v>18</v>
      </c>
    </row>
    <row r="47" spans="1:12" ht="30" x14ac:dyDescent="0.15">
      <c r="A47" s="70" t="s">
        <v>620</v>
      </c>
      <c r="B47" s="70">
        <v>295</v>
      </c>
      <c r="C47" s="70">
        <v>100</v>
      </c>
      <c r="D47" s="70">
        <v>100</v>
      </c>
      <c r="E47" s="70">
        <v>16</v>
      </c>
      <c r="F47" s="70">
        <v>121.4</v>
      </c>
      <c r="G47" s="70">
        <v>150.19999999999999</v>
      </c>
      <c r="H47" s="70">
        <v>110.1</v>
      </c>
      <c r="I47" s="70">
        <v>131.6</v>
      </c>
      <c r="J47" s="70">
        <v>0</v>
      </c>
      <c r="K47" s="70" t="s">
        <v>20</v>
      </c>
      <c r="L47" s="70" t="s">
        <v>18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3:L28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2" x14ac:dyDescent="0.15">
      <c r="A4" s="73" t="s">
        <v>621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99.960045771578024</v>
      </c>
      <c r="E4" s="72">
        <f>SUMPRODUCT(B8:B28,E8:E28)/SUM(B8:B28)</f>
        <v>16.003705318221446</v>
      </c>
      <c r="F4" s="72">
        <f>SUMPRODUCT(B8:B28,F8:F28)/SUM(B8:B28)</f>
        <v>154.28391455972104</v>
      </c>
      <c r="G4" s="72">
        <f>SUMPRODUCT(B8:B28,G8:G28)/SUM(B8:B28)</f>
        <v>185.19816913687882</v>
      </c>
      <c r="H4" s="72">
        <f>SUMPRODUCT(B8:B28,H8:H28)/SUM(B8:B28)</f>
        <v>146.35542720139495</v>
      </c>
      <c r="I4" s="72">
        <f>SUMPRODUCT(B8:B28,I8:I28)/SUM(B8:B28)</f>
        <v>169.32414995640804</v>
      </c>
      <c r="J4" s="73">
        <f>SUMIFS(B8:B28,K8:K28,"=Fibre")</f>
        <v>4588</v>
      </c>
      <c r="K4" s="73">
        <f>SUMIFS(B8:B28,K8:K28,"=Fibrage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4">
        <f>J4/B4</f>
        <v>1</v>
      </c>
      <c r="K5" s="74">
        <f>K4/B4</f>
        <v>0</v>
      </c>
    </row>
    <row r="7" spans="1:12" ht="60" x14ac:dyDescent="0.15">
      <c r="A7" s="71" t="s">
        <v>12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13</v>
      </c>
      <c r="K7" s="71" t="s">
        <v>14</v>
      </c>
      <c r="L7" s="71" t="s">
        <v>15</v>
      </c>
    </row>
    <row r="8" spans="1:12" ht="15" x14ac:dyDescent="0.15">
      <c r="A8" s="75" t="s">
        <v>622</v>
      </c>
      <c r="B8" s="75">
        <v>509</v>
      </c>
      <c r="C8" s="75">
        <v>100</v>
      </c>
      <c r="D8" s="75">
        <v>100</v>
      </c>
      <c r="E8" s="75">
        <v>16</v>
      </c>
      <c r="F8" s="75">
        <v>579.70000000000005</v>
      </c>
      <c r="G8" s="75">
        <v>604.1</v>
      </c>
      <c r="H8" s="75">
        <v>569.5</v>
      </c>
      <c r="I8" s="75">
        <v>588.1</v>
      </c>
      <c r="J8" s="75">
        <v>0</v>
      </c>
      <c r="K8" s="75" t="s">
        <v>20</v>
      </c>
      <c r="L8" s="75" t="s">
        <v>18</v>
      </c>
    </row>
    <row r="9" spans="1:12" ht="15" x14ac:dyDescent="0.15">
      <c r="A9" s="75" t="s">
        <v>623</v>
      </c>
      <c r="B9" s="75">
        <v>97</v>
      </c>
      <c r="C9" s="75">
        <v>100</v>
      </c>
      <c r="D9" s="75">
        <v>100</v>
      </c>
      <c r="E9" s="75">
        <v>17</v>
      </c>
      <c r="F9" s="75">
        <v>61.1</v>
      </c>
      <c r="G9" s="75">
        <v>61.2</v>
      </c>
      <c r="H9" s="75">
        <v>61.1</v>
      </c>
      <c r="I9" s="75">
        <v>61.2</v>
      </c>
      <c r="J9" s="75">
        <v>0</v>
      </c>
      <c r="K9" s="75" t="s">
        <v>20</v>
      </c>
      <c r="L9" s="75" t="s">
        <v>18</v>
      </c>
    </row>
    <row r="10" spans="1:12" ht="15" x14ac:dyDescent="0.15">
      <c r="A10" s="75" t="s">
        <v>624</v>
      </c>
      <c r="B10" s="75">
        <v>218</v>
      </c>
      <c r="C10" s="75">
        <v>100</v>
      </c>
      <c r="D10" s="75">
        <v>100</v>
      </c>
      <c r="E10" s="75">
        <v>17</v>
      </c>
      <c r="F10" s="75">
        <v>137.69999999999999</v>
      </c>
      <c r="G10" s="75">
        <v>137.69999999999999</v>
      </c>
      <c r="H10" s="75">
        <v>137.69999999999999</v>
      </c>
      <c r="I10" s="75">
        <v>137.69999999999999</v>
      </c>
      <c r="J10" s="75">
        <v>0</v>
      </c>
      <c r="K10" s="75" t="s">
        <v>20</v>
      </c>
      <c r="L10" s="75" t="s">
        <v>18</v>
      </c>
    </row>
    <row r="11" spans="1:12" ht="15" x14ac:dyDescent="0.15">
      <c r="A11" s="75" t="s">
        <v>625</v>
      </c>
      <c r="B11" s="75">
        <v>294</v>
      </c>
      <c r="C11" s="75">
        <v>100</v>
      </c>
      <c r="D11" s="75">
        <v>100</v>
      </c>
      <c r="E11" s="75">
        <v>17</v>
      </c>
      <c r="F11" s="75">
        <v>203.8</v>
      </c>
      <c r="G11" s="75">
        <v>237.7</v>
      </c>
      <c r="H11" s="75">
        <v>190.4</v>
      </c>
      <c r="I11" s="75">
        <v>217.1</v>
      </c>
      <c r="J11" s="75">
        <v>0</v>
      </c>
      <c r="K11" s="75" t="s">
        <v>20</v>
      </c>
      <c r="L11" s="75" t="s">
        <v>18</v>
      </c>
    </row>
    <row r="12" spans="1:12" ht="15" x14ac:dyDescent="0.15">
      <c r="A12" s="75" t="s">
        <v>626</v>
      </c>
      <c r="B12" s="75">
        <v>150</v>
      </c>
      <c r="C12" s="75">
        <v>100</v>
      </c>
      <c r="D12" s="75">
        <v>100</v>
      </c>
      <c r="E12" s="75">
        <v>17</v>
      </c>
      <c r="F12" s="75">
        <v>13.6</v>
      </c>
      <c r="G12" s="75">
        <v>64.3</v>
      </c>
      <c r="H12" s="75">
        <v>9.6999999999999993</v>
      </c>
      <c r="I12" s="75">
        <v>39.700000000000003</v>
      </c>
      <c r="J12" s="75">
        <v>0</v>
      </c>
      <c r="K12" s="75" t="s">
        <v>20</v>
      </c>
      <c r="L12" s="75" t="s">
        <v>18</v>
      </c>
    </row>
    <row r="13" spans="1:12" ht="15" x14ac:dyDescent="0.15">
      <c r="A13" s="75" t="s">
        <v>627</v>
      </c>
      <c r="B13" s="75">
        <v>232</v>
      </c>
      <c r="C13" s="75">
        <v>100</v>
      </c>
      <c r="D13" s="75">
        <v>99.74</v>
      </c>
      <c r="E13" s="75">
        <v>16</v>
      </c>
      <c r="F13" s="75">
        <v>12.5</v>
      </c>
      <c r="G13" s="75">
        <v>53.3</v>
      </c>
      <c r="H13" s="75">
        <v>9.9</v>
      </c>
      <c r="I13" s="75">
        <v>26.7</v>
      </c>
      <c r="J13" s="75">
        <v>0</v>
      </c>
      <c r="K13" s="75" t="s">
        <v>20</v>
      </c>
      <c r="L13" s="75" t="s">
        <v>18</v>
      </c>
    </row>
    <row r="14" spans="1:12" ht="15" x14ac:dyDescent="0.15">
      <c r="A14" s="75" t="s">
        <v>628</v>
      </c>
      <c r="B14" s="75">
        <v>149</v>
      </c>
      <c r="C14" s="75">
        <v>100</v>
      </c>
      <c r="D14" s="75">
        <v>99.74</v>
      </c>
      <c r="E14" s="75">
        <v>16</v>
      </c>
      <c r="F14" s="75">
        <v>140.5</v>
      </c>
      <c r="G14" s="75">
        <v>151.6</v>
      </c>
      <c r="H14" s="75">
        <v>136.5</v>
      </c>
      <c r="I14" s="75">
        <v>145.9</v>
      </c>
      <c r="J14" s="75">
        <v>0</v>
      </c>
      <c r="K14" s="75" t="s">
        <v>20</v>
      </c>
      <c r="L14" s="75" t="s">
        <v>18</v>
      </c>
    </row>
    <row r="15" spans="1:12" ht="15" x14ac:dyDescent="0.15">
      <c r="A15" s="75" t="s">
        <v>629</v>
      </c>
      <c r="B15" s="75">
        <v>158</v>
      </c>
      <c r="C15" s="75">
        <v>100</v>
      </c>
      <c r="D15" s="75">
        <v>99.75</v>
      </c>
      <c r="E15" s="75">
        <v>16</v>
      </c>
      <c r="F15" s="75">
        <v>148.1</v>
      </c>
      <c r="G15" s="75">
        <v>156</v>
      </c>
      <c r="H15" s="75">
        <v>145.1</v>
      </c>
      <c r="I15" s="75">
        <v>152.69999999999999</v>
      </c>
      <c r="J15" s="75">
        <v>0</v>
      </c>
      <c r="K15" s="75" t="s">
        <v>20</v>
      </c>
      <c r="L15" s="75" t="s">
        <v>18</v>
      </c>
    </row>
    <row r="16" spans="1:12" ht="15" x14ac:dyDescent="0.15">
      <c r="A16" s="75" t="s">
        <v>630</v>
      </c>
      <c r="B16" s="75">
        <v>187</v>
      </c>
      <c r="C16" s="75">
        <v>100</v>
      </c>
      <c r="D16" s="75">
        <v>100</v>
      </c>
      <c r="E16" s="75">
        <v>16</v>
      </c>
      <c r="F16" s="75">
        <v>94.8</v>
      </c>
      <c r="G16" s="75">
        <v>113.9</v>
      </c>
      <c r="H16" s="75">
        <v>91.5</v>
      </c>
      <c r="I16" s="75">
        <v>104.1</v>
      </c>
      <c r="J16" s="75">
        <v>0</v>
      </c>
      <c r="K16" s="75" t="s">
        <v>20</v>
      </c>
      <c r="L16" s="75" t="s">
        <v>18</v>
      </c>
    </row>
    <row r="17" spans="1:12" ht="15" x14ac:dyDescent="0.15">
      <c r="A17" s="75" t="s">
        <v>631</v>
      </c>
      <c r="B17" s="75">
        <v>179</v>
      </c>
      <c r="C17" s="75">
        <v>100</v>
      </c>
      <c r="D17" s="75">
        <v>99.75</v>
      </c>
      <c r="E17" s="75">
        <v>16</v>
      </c>
      <c r="F17" s="75">
        <v>115.7</v>
      </c>
      <c r="G17" s="75">
        <v>126.3</v>
      </c>
      <c r="H17" s="75">
        <v>112.8</v>
      </c>
      <c r="I17" s="75">
        <v>120.2</v>
      </c>
      <c r="J17" s="75">
        <v>0</v>
      </c>
      <c r="K17" s="75" t="s">
        <v>20</v>
      </c>
      <c r="L17" s="75" t="s">
        <v>18</v>
      </c>
    </row>
    <row r="18" spans="1:12" ht="15" x14ac:dyDescent="0.15">
      <c r="A18" s="75" t="s">
        <v>632</v>
      </c>
      <c r="B18" s="75">
        <v>200</v>
      </c>
      <c r="C18" s="75">
        <v>100</v>
      </c>
      <c r="D18" s="75">
        <v>100</v>
      </c>
      <c r="E18" s="75">
        <v>16</v>
      </c>
      <c r="F18" s="75">
        <v>131.30000000000001</v>
      </c>
      <c r="G18" s="75">
        <v>156.30000000000001</v>
      </c>
      <c r="H18" s="75">
        <v>124.6</v>
      </c>
      <c r="I18" s="75">
        <v>142.6</v>
      </c>
      <c r="J18" s="75">
        <v>0</v>
      </c>
      <c r="K18" s="75" t="s">
        <v>20</v>
      </c>
      <c r="L18" s="75" t="s">
        <v>18</v>
      </c>
    </row>
    <row r="19" spans="1:12" ht="15" x14ac:dyDescent="0.15">
      <c r="A19" s="75" t="s">
        <v>633</v>
      </c>
      <c r="B19" s="75">
        <v>84</v>
      </c>
      <c r="C19" s="75">
        <v>100</v>
      </c>
      <c r="D19" s="75">
        <v>100</v>
      </c>
      <c r="E19" s="75">
        <v>15</v>
      </c>
      <c r="F19" s="75">
        <v>69.2</v>
      </c>
      <c r="G19" s="75">
        <v>83.5</v>
      </c>
      <c r="H19" s="75">
        <v>64.3</v>
      </c>
      <c r="I19" s="75">
        <v>77.2</v>
      </c>
      <c r="J19" s="75">
        <v>0</v>
      </c>
      <c r="K19" s="75" t="s">
        <v>20</v>
      </c>
      <c r="L19" s="75" t="s">
        <v>18</v>
      </c>
    </row>
    <row r="20" spans="1:12" ht="15" x14ac:dyDescent="0.15">
      <c r="A20" s="75" t="s">
        <v>634</v>
      </c>
      <c r="B20" s="75">
        <v>253</v>
      </c>
      <c r="C20" s="75">
        <v>100</v>
      </c>
      <c r="D20" s="75">
        <v>100</v>
      </c>
      <c r="E20" s="75">
        <v>16</v>
      </c>
      <c r="F20" s="75">
        <v>157.80000000000001</v>
      </c>
      <c r="G20" s="75">
        <v>169.5</v>
      </c>
      <c r="H20" s="75">
        <v>157.1</v>
      </c>
      <c r="I20" s="75">
        <v>163.80000000000001</v>
      </c>
      <c r="J20" s="75">
        <v>0</v>
      </c>
      <c r="K20" s="75" t="s">
        <v>20</v>
      </c>
      <c r="L20" s="75" t="s">
        <v>18</v>
      </c>
    </row>
    <row r="21" spans="1:12" ht="15" x14ac:dyDescent="0.15">
      <c r="A21" s="75" t="s">
        <v>635</v>
      </c>
      <c r="B21" s="75">
        <v>222</v>
      </c>
      <c r="C21" s="75">
        <v>100</v>
      </c>
      <c r="D21" s="75">
        <v>100</v>
      </c>
      <c r="E21" s="75">
        <v>15</v>
      </c>
      <c r="F21" s="75">
        <v>46.4</v>
      </c>
      <c r="G21" s="75">
        <v>107.1</v>
      </c>
      <c r="H21" s="75">
        <v>38.5</v>
      </c>
      <c r="I21" s="75">
        <v>77.5</v>
      </c>
      <c r="J21" s="75">
        <v>0</v>
      </c>
      <c r="K21" s="75" t="s">
        <v>20</v>
      </c>
      <c r="L21" s="75" t="s">
        <v>18</v>
      </c>
    </row>
    <row r="22" spans="1:12" ht="15" x14ac:dyDescent="0.15">
      <c r="A22" s="75" t="s">
        <v>636</v>
      </c>
      <c r="B22" s="75">
        <v>342</v>
      </c>
      <c r="C22" s="75">
        <v>100</v>
      </c>
      <c r="D22" s="75">
        <v>100</v>
      </c>
      <c r="E22" s="75">
        <v>16</v>
      </c>
      <c r="F22" s="75">
        <v>114.4</v>
      </c>
      <c r="G22" s="75">
        <v>155.4</v>
      </c>
      <c r="H22" s="75">
        <v>101.5</v>
      </c>
      <c r="I22" s="75">
        <v>144.19999999999999</v>
      </c>
      <c r="J22" s="75">
        <v>0</v>
      </c>
      <c r="K22" s="75" t="s">
        <v>20</v>
      </c>
      <c r="L22" s="75" t="s">
        <v>18</v>
      </c>
    </row>
    <row r="23" spans="1:12" ht="15" x14ac:dyDescent="0.15">
      <c r="A23" s="75" t="s">
        <v>637</v>
      </c>
      <c r="B23" s="75">
        <v>224</v>
      </c>
      <c r="C23" s="75">
        <v>100</v>
      </c>
      <c r="D23" s="75">
        <v>100</v>
      </c>
      <c r="E23" s="75">
        <v>15</v>
      </c>
      <c r="F23" s="75">
        <v>19.899999999999999</v>
      </c>
      <c r="G23" s="75">
        <v>98.6</v>
      </c>
      <c r="H23" s="75">
        <v>11.6</v>
      </c>
      <c r="I23" s="75">
        <v>46.5</v>
      </c>
      <c r="J23" s="75">
        <v>0</v>
      </c>
      <c r="K23" s="75" t="s">
        <v>20</v>
      </c>
      <c r="L23" s="75" t="s">
        <v>18</v>
      </c>
    </row>
    <row r="24" spans="1:12" ht="15" x14ac:dyDescent="0.15">
      <c r="A24" s="75" t="s">
        <v>638</v>
      </c>
      <c r="B24" s="75">
        <v>257</v>
      </c>
      <c r="C24" s="75">
        <v>100</v>
      </c>
      <c r="D24" s="75">
        <v>100</v>
      </c>
      <c r="E24" s="75">
        <v>16</v>
      </c>
      <c r="F24" s="75">
        <v>45.2</v>
      </c>
      <c r="G24" s="75">
        <v>128.4</v>
      </c>
      <c r="H24" s="75">
        <v>18.100000000000001</v>
      </c>
      <c r="I24" s="75">
        <v>93.3</v>
      </c>
      <c r="J24" s="75">
        <v>0</v>
      </c>
      <c r="K24" s="75" t="s">
        <v>20</v>
      </c>
      <c r="L24" s="75" t="s">
        <v>18</v>
      </c>
    </row>
    <row r="25" spans="1:12" ht="15" x14ac:dyDescent="0.15">
      <c r="A25" s="75" t="s">
        <v>639</v>
      </c>
      <c r="B25" s="75">
        <v>106</v>
      </c>
      <c r="C25" s="75">
        <v>100</v>
      </c>
      <c r="D25" s="75">
        <v>100</v>
      </c>
      <c r="E25" s="75">
        <v>14</v>
      </c>
      <c r="F25" s="75">
        <v>30.2</v>
      </c>
      <c r="G25" s="75">
        <v>68.2</v>
      </c>
      <c r="H25" s="75">
        <v>14.3</v>
      </c>
      <c r="I25" s="75">
        <v>56.2</v>
      </c>
      <c r="J25" s="75">
        <v>0</v>
      </c>
      <c r="K25" s="75" t="s">
        <v>20</v>
      </c>
      <c r="L25" s="75" t="s">
        <v>18</v>
      </c>
    </row>
    <row r="26" spans="1:12" ht="15" x14ac:dyDescent="0.15">
      <c r="A26" s="75" t="s">
        <v>640</v>
      </c>
      <c r="B26" s="75">
        <v>200</v>
      </c>
      <c r="C26" s="75">
        <v>100</v>
      </c>
      <c r="D26" s="75">
        <v>100</v>
      </c>
      <c r="E26" s="75">
        <v>16</v>
      </c>
      <c r="F26" s="75">
        <v>137.69999999999999</v>
      </c>
      <c r="G26" s="75">
        <v>162.4</v>
      </c>
      <c r="H26" s="75">
        <v>127.8</v>
      </c>
      <c r="I26" s="75">
        <v>149</v>
      </c>
      <c r="J26" s="75">
        <v>0</v>
      </c>
      <c r="K26" s="75" t="s">
        <v>20</v>
      </c>
      <c r="L26" s="75" t="s">
        <v>18</v>
      </c>
    </row>
    <row r="27" spans="1:12" ht="15" x14ac:dyDescent="0.15">
      <c r="A27" s="75" t="s">
        <v>641</v>
      </c>
      <c r="B27" s="75">
        <v>169</v>
      </c>
      <c r="C27" s="75">
        <v>100</v>
      </c>
      <c r="D27" s="75">
        <v>100</v>
      </c>
      <c r="E27" s="75">
        <v>16</v>
      </c>
      <c r="F27" s="75">
        <v>67.2</v>
      </c>
      <c r="G27" s="75">
        <v>80</v>
      </c>
      <c r="H27" s="75">
        <v>62.7</v>
      </c>
      <c r="I27" s="75">
        <v>72</v>
      </c>
      <c r="J27" s="75">
        <v>0</v>
      </c>
      <c r="K27" s="75" t="s">
        <v>20</v>
      </c>
      <c r="L27" s="75" t="s">
        <v>18</v>
      </c>
    </row>
    <row r="28" spans="1:12" ht="15" x14ac:dyDescent="0.15">
      <c r="A28" s="75" t="s">
        <v>642</v>
      </c>
      <c r="B28" s="75">
        <v>358</v>
      </c>
      <c r="C28" s="75">
        <v>100</v>
      </c>
      <c r="D28" s="75">
        <v>100</v>
      </c>
      <c r="E28" s="75">
        <v>16</v>
      </c>
      <c r="F28" s="75">
        <v>138.6</v>
      </c>
      <c r="G28" s="75">
        <v>158.69999999999999</v>
      </c>
      <c r="H28" s="75">
        <v>131.6</v>
      </c>
      <c r="I28" s="75">
        <v>149.30000000000001</v>
      </c>
      <c r="J28" s="75">
        <v>0</v>
      </c>
      <c r="K28" s="75" t="s">
        <v>20</v>
      </c>
      <c r="L28" s="75" t="s">
        <v>18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3:L47"/>
  <sheetViews>
    <sheetView showOutlineSymbols="0" showWhiteSpace="0" workbookViewId="0">
      <selection activeCell="J5" sqref="J5:K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2" x14ac:dyDescent="0.15">
      <c r="A4" s="78" t="s">
        <v>643</v>
      </c>
      <c r="B4" s="78">
        <f>SUM(B8:B47)</f>
        <v>10136</v>
      </c>
      <c r="C4" s="77">
        <f>SUMPRODUCT(B8:B47,C8:C47)/SUM(B8:B47)</f>
        <v>99.981057616416734</v>
      </c>
      <c r="D4" s="77">
        <f>SUMPRODUCT(B8:B47,D8:D47)/SUM(B8:B47)</f>
        <v>99.760921468034724</v>
      </c>
      <c r="E4" s="77">
        <f>SUMPRODUCT(B8:B47,E8:E47)/SUM(B8:B47)</f>
        <v>6.417225730071034</v>
      </c>
      <c r="F4" s="77">
        <f>SUMPRODUCT(B8:B47,F8:F47)/SUM(B8:B47)</f>
        <v>267.11880426203629</v>
      </c>
      <c r="G4" s="77">
        <f>SUMPRODUCT(B8:B47,G8:G47)/SUM(B8:B47)</f>
        <v>292.75642265193369</v>
      </c>
      <c r="H4" s="77">
        <f>SUMPRODUCT(B8:B47,H8:H47)/SUM(B8:B47)</f>
        <v>257.45396606156271</v>
      </c>
      <c r="I4" s="77">
        <f>SUMPRODUCT(B8:B47,I8:I47)/SUM(B8:B47)</f>
        <v>278.02451657458568</v>
      </c>
      <c r="J4" s="78">
        <f>SUMIFS(B8:B47,K8:K47,"=Fibre")</f>
        <v>10114</v>
      </c>
      <c r="K4" s="78">
        <f>SUMIFS(B8:B47,K8:K47,"=Fibrage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9">
        <f>J4/B4</f>
        <v>0.99782951854775059</v>
      </c>
      <c r="K5" s="79">
        <f>K4/B4</f>
        <v>0</v>
      </c>
    </row>
    <row r="7" spans="1:12" ht="60" x14ac:dyDescent="0.15">
      <c r="A7" s="76" t="s">
        <v>12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13</v>
      </c>
      <c r="K7" s="76" t="s">
        <v>14</v>
      </c>
      <c r="L7" s="76" t="s">
        <v>15</v>
      </c>
    </row>
    <row r="8" spans="1:12" ht="15" x14ac:dyDescent="0.15">
      <c r="A8" s="80" t="s">
        <v>644</v>
      </c>
      <c r="B8" s="80">
        <v>101</v>
      </c>
      <c r="C8" s="80">
        <v>100</v>
      </c>
      <c r="D8" s="80">
        <v>100</v>
      </c>
      <c r="E8" s="80">
        <v>12</v>
      </c>
      <c r="F8" s="80">
        <v>80</v>
      </c>
      <c r="G8" s="80">
        <v>87</v>
      </c>
      <c r="H8" s="80">
        <v>76.599999999999994</v>
      </c>
      <c r="I8" s="80">
        <v>84.6</v>
      </c>
      <c r="J8" s="80">
        <v>0</v>
      </c>
      <c r="K8" s="80" t="s">
        <v>20</v>
      </c>
      <c r="L8" s="80" t="s">
        <v>18</v>
      </c>
    </row>
    <row r="9" spans="1:12" ht="15" x14ac:dyDescent="0.15">
      <c r="A9" s="80" t="s">
        <v>645</v>
      </c>
      <c r="B9" s="80">
        <v>179</v>
      </c>
      <c r="C9" s="80">
        <v>100</v>
      </c>
      <c r="D9" s="80">
        <v>100</v>
      </c>
      <c r="E9" s="80">
        <v>7</v>
      </c>
      <c r="F9" s="80">
        <v>71.7</v>
      </c>
      <c r="G9" s="80">
        <v>111.2</v>
      </c>
      <c r="H9" s="80">
        <v>59.6</v>
      </c>
      <c r="I9" s="80">
        <v>97.3</v>
      </c>
      <c r="J9" s="80">
        <v>0</v>
      </c>
      <c r="K9" s="80" t="s">
        <v>20</v>
      </c>
      <c r="L9" s="80" t="s">
        <v>18</v>
      </c>
    </row>
    <row r="10" spans="1:12" ht="15" x14ac:dyDescent="0.15">
      <c r="A10" s="80" t="s">
        <v>646</v>
      </c>
      <c r="B10" s="80">
        <v>82</v>
      </c>
      <c r="C10" s="80">
        <v>100</v>
      </c>
      <c r="D10" s="80">
        <v>100</v>
      </c>
      <c r="E10" s="80">
        <v>4</v>
      </c>
      <c r="F10" s="80">
        <v>74.2</v>
      </c>
      <c r="G10" s="80">
        <v>83.7</v>
      </c>
      <c r="H10" s="80">
        <v>70.3</v>
      </c>
      <c r="I10" s="80">
        <v>78.900000000000006</v>
      </c>
      <c r="J10" s="80">
        <v>0</v>
      </c>
      <c r="K10" s="80" t="s">
        <v>20</v>
      </c>
      <c r="L10" s="80" t="s">
        <v>18</v>
      </c>
    </row>
    <row r="11" spans="1:12" ht="15" x14ac:dyDescent="0.15">
      <c r="A11" s="80" t="s">
        <v>647</v>
      </c>
      <c r="B11" s="80">
        <v>119</v>
      </c>
      <c r="C11" s="80">
        <v>100</v>
      </c>
      <c r="D11" s="80">
        <v>100</v>
      </c>
      <c r="E11" s="80">
        <v>12</v>
      </c>
      <c r="F11" s="80">
        <v>77.099999999999994</v>
      </c>
      <c r="G11" s="80">
        <v>84.9</v>
      </c>
      <c r="H11" s="80">
        <v>71.099999999999994</v>
      </c>
      <c r="I11" s="80">
        <v>80.8</v>
      </c>
      <c r="J11" s="80">
        <v>0</v>
      </c>
      <c r="K11" s="80" t="s">
        <v>20</v>
      </c>
      <c r="L11" s="80" t="s">
        <v>18</v>
      </c>
    </row>
    <row r="12" spans="1:12" ht="15" x14ac:dyDescent="0.15">
      <c r="A12" s="80" t="s">
        <v>648</v>
      </c>
      <c r="B12" s="80">
        <v>136</v>
      </c>
      <c r="C12" s="80">
        <v>100</v>
      </c>
      <c r="D12" s="80">
        <v>100</v>
      </c>
      <c r="E12" s="80">
        <v>4</v>
      </c>
      <c r="F12" s="80">
        <v>48</v>
      </c>
      <c r="G12" s="80">
        <v>75.099999999999994</v>
      </c>
      <c r="H12" s="80">
        <v>47.2</v>
      </c>
      <c r="I12" s="80">
        <v>68.5</v>
      </c>
      <c r="J12" s="80">
        <v>0</v>
      </c>
      <c r="K12" s="80" t="s">
        <v>20</v>
      </c>
      <c r="L12" s="80" t="s">
        <v>18</v>
      </c>
    </row>
    <row r="13" spans="1:12" ht="15" x14ac:dyDescent="0.15">
      <c r="A13" s="80" t="s">
        <v>649</v>
      </c>
      <c r="B13" s="80">
        <v>136</v>
      </c>
      <c r="C13" s="80">
        <v>100</v>
      </c>
      <c r="D13" s="80">
        <v>100</v>
      </c>
      <c r="E13" s="80">
        <v>4</v>
      </c>
      <c r="F13" s="80">
        <v>47.8</v>
      </c>
      <c r="G13" s="80">
        <v>77.599999999999994</v>
      </c>
      <c r="H13" s="80">
        <v>31.4</v>
      </c>
      <c r="I13" s="80">
        <v>61.9</v>
      </c>
      <c r="J13" s="80">
        <v>0</v>
      </c>
      <c r="K13" s="80" t="s">
        <v>20</v>
      </c>
      <c r="L13" s="80" t="s">
        <v>18</v>
      </c>
    </row>
    <row r="14" spans="1:12" ht="15" x14ac:dyDescent="0.15">
      <c r="A14" s="80" t="s">
        <v>650</v>
      </c>
      <c r="B14" s="80">
        <v>82</v>
      </c>
      <c r="C14" s="80">
        <v>100</v>
      </c>
      <c r="D14" s="80">
        <v>100</v>
      </c>
      <c r="E14" s="80">
        <v>5</v>
      </c>
      <c r="F14" s="80">
        <v>58.9</v>
      </c>
      <c r="G14" s="80">
        <v>82</v>
      </c>
      <c r="H14" s="80">
        <v>28.4</v>
      </c>
      <c r="I14" s="80">
        <v>71.900000000000006</v>
      </c>
      <c r="J14" s="80">
        <v>0</v>
      </c>
      <c r="K14" s="80" t="s">
        <v>20</v>
      </c>
      <c r="L14" s="80" t="s">
        <v>18</v>
      </c>
    </row>
    <row r="15" spans="1:12" ht="15" x14ac:dyDescent="0.15">
      <c r="A15" s="80" t="s">
        <v>651</v>
      </c>
      <c r="B15" s="80">
        <v>238</v>
      </c>
      <c r="C15" s="80">
        <v>100</v>
      </c>
      <c r="D15" s="80">
        <v>100</v>
      </c>
      <c r="E15" s="80">
        <v>12</v>
      </c>
      <c r="F15" s="80">
        <v>57.6</v>
      </c>
      <c r="G15" s="80">
        <v>74.599999999999994</v>
      </c>
      <c r="H15" s="80">
        <v>54.8</v>
      </c>
      <c r="I15" s="80">
        <v>66.3</v>
      </c>
      <c r="J15" s="80">
        <v>0</v>
      </c>
      <c r="K15" s="80" t="s">
        <v>20</v>
      </c>
      <c r="L15" s="80" t="s">
        <v>18</v>
      </c>
    </row>
    <row r="16" spans="1:12" ht="30" x14ac:dyDescent="0.15">
      <c r="A16" s="80" t="s">
        <v>652</v>
      </c>
      <c r="B16" s="80">
        <v>22</v>
      </c>
      <c r="C16" s="80">
        <v>100</v>
      </c>
      <c r="D16" s="80">
        <v>100</v>
      </c>
      <c r="E16" s="80">
        <v>41</v>
      </c>
      <c r="F16" s="80">
        <v>4</v>
      </c>
      <c r="G16" s="80">
        <v>8.1</v>
      </c>
      <c r="H16" s="80">
        <v>4.2</v>
      </c>
      <c r="I16" s="80">
        <v>7.7</v>
      </c>
      <c r="J16" s="80">
        <v>0</v>
      </c>
      <c r="K16" s="80" t="s">
        <v>17</v>
      </c>
      <c r="L16" s="80" t="s">
        <v>18</v>
      </c>
    </row>
    <row r="17" spans="1:12" ht="180" x14ac:dyDescent="0.15">
      <c r="A17" s="80" t="s">
        <v>653</v>
      </c>
      <c r="B17" s="80">
        <v>704</v>
      </c>
      <c r="C17" s="80">
        <v>100</v>
      </c>
      <c r="D17" s="80">
        <v>98.64</v>
      </c>
      <c r="E17" s="80">
        <v>18</v>
      </c>
      <c r="F17" s="80">
        <v>74.2</v>
      </c>
      <c r="G17" s="80">
        <v>102.6</v>
      </c>
      <c r="H17" s="80">
        <v>69</v>
      </c>
      <c r="I17" s="80">
        <v>83.6</v>
      </c>
      <c r="J17" s="80">
        <v>0</v>
      </c>
      <c r="K17" s="80" t="s">
        <v>20</v>
      </c>
      <c r="L17" s="80" t="s">
        <v>654</v>
      </c>
    </row>
    <row r="18" spans="1:12" ht="30" x14ac:dyDescent="0.15">
      <c r="A18" s="80" t="s">
        <v>655</v>
      </c>
      <c r="B18" s="80">
        <v>343</v>
      </c>
      <c r="C18" s="80">
        <v>100</v>
      </c>
      <c r="D18" s="80">
        <v>98.07</v>
      </c>
      <c r="E18" s="80">
        <v>4</v>
      </c>
      <c r="F18" s="80">
        <v>727</v>
      </c>
      <c r="G18" s="80">
        <v>747.1</v>
      </c>
      <c r="H18" s="80">
        <v>718.7</v>
      </c>
      <c r="I18" s="80">
        <v>735.5</v>
      </c>
      <c r="J18" s="80">
        <v>0</v>
      </c>
      <c r="K18" s="80" t="s">
        <v>20</v>
      </c>
      <c r="L18" s="80" t="s">
        <v>18</v>
      </c>
    </row>
    <row r="19" spans="1:12" ht="15" x14ac:dyDescent="0.15">
      <c r="A19" s="80" t="s">
        <v>656</v>
      </c>
      <c r="B19" s="80">
        <v>100</v>
      </c>
      <c r="C19" s="80">
        <v>98.08</v>
      </c>
      <c r="D19" s="80">
        <v>98.08</v>
      </c>
      <c r="E19" s="80">
        <v>13</v>
      </c>
      <c r="F19" s="80">
        <v>40.6</v>
      </c>
      <c r="G19" s="80">
        <v>72</v>
      </c>
      <c r="H19" s="80">
        <v>30.5</v>
      </c>
      <c r="I19" s="80">
        <v>62</v>
      </c>
      <c r="J19" s="80">
        <v>0</v>
      </c>
      <c r="K19" s="80" t="s">
        <v>20</v>
      </c>
      <c r="L19" s="80" t="s">
        <v>18</v>
      </c>
    </row>
    <row r="20" spans="1:12" ht="15" x14ac:dyDescent="0.15">
      <c r="A20" s="80" t="s">
        <v>657</v>
      </c>
      <c r="B20" s="80">
        <v>324</v>
      </c>
      <c r="C20" s="80">
        <v>100</v>
      </c>
      <c r="D20" s="80">
        <v>99.81</v>
      </c>
      <c r="E20" s="80">
        <v>4</v>
      </c>
      <c r="F20" s="80">
        <v>871</v>
      </c>
      <c r="G20" s="80">
        <v>884.1</v>
      </c>
      <c r="H20" s="80">
        <v>868.1</v>
      </c>
      <c r="I20" s="80">
        <v>876</v>
      </c>
      <c r="J20" s="80">
        <v>0</v>
      </c>
      <c r="K20" s="80" t="s">
        <v>20</v>
      </c>
      <c r="L20" s="80" t="s">
        <v>18</v>
      </c>
    </row>
    <row r="21" spans="1:12" ht="30" x14ac:dyDescent="0.15">
      <c r="A21" s="80" t="s">
        <v>658</v>
      </c>
      <c r="B21" s="80">
        <v>596</v>
      </c>
      <c r="C21" s="80">
        <v>100</v>
      </c>
      <c r="D21" s="80">
        <v>100</v>
      </c>
      <c r="E21" s="80">
        <v>7</v>
      </c>
      <c r="F21" s="80">
        <v>512.70000000000005</v>
      </c>
      <c r="G21" s="80">
        <v>558.20000000000005</v>
      </c>
      <c r="H21" s="80">
        <v>506.7</v>
      </c>
      <c r="I21" s="80">
        <v>533.4</v>
      </c>
      <c r="J21" s="80">
        <v>0</v>
      </c>
      <c r="K21" s="80" t="s">
        <v>20</v>
      </c>
      <c r="L21" s="80" t="s">
        <v>18</v>
      </c>
    </row>
    <row r="22" spans="1:12" ht="15" x14ac:dyDescent="0.15">
      <c r="A22" s="80" t="s">
        <v>659</v>
      </c>
      <c r="B22" s="80">
        <v>867</v>
      </c>
      <c r="C22" s="80">
        <v>100</v>
      </c>
      <c r="D22" s="80">
        <v>100</v>
      </c>
      <c r="E22" s="80">
        <v>5</v>
      </c>
      <c r="F22" s="80">
        <v>512.29999999999995</v>
      </c>
      <c r="G22" s="80">
        <v>567.20000000000005</v>
      </c>
      <c r="H22" s="80">
        <v>495.1</v>
      </c>
      <c r="I22" s="80">
        <v>530.5</v>
      </c>
      <c r="J22" s="80">
        <v>0</v>
      </c>
      <c r="K22" s="80" t="s">
        <v>20</v>
      </c>
      <c r="L22" s="80" t="s">
        <v>18</v>
      </c>
    </row>
    <row r="23" spans="1:12" ht="15" x14ac:dyDescent="0.15">
      <c r="A23" s="80" t="s">
        <v>660</v>
      </c>
      <c r="B23" s="80">
        <v>97</v>
      </c>
      <c r="C23" s="80">
        <v>100</v>
      </c>
      <c r="D23" s="80">
        <v>100</v>
      </c>
      <c r="E23" s="80">
        <v>11</v>
      </c>
      <c r="F23" s="80">
        <v>76</v>
      </c>
      <c r="G23" s="80">
        <v>84.9</v>
      </c>
      <c r="H23" s="80">
        <v>65.5</v>
      </c>
      <c r="I23" s="80">
        <v>81.400000000000006</v>
      </c>
      <c r="J23" s="80">
        <v>0</v>
      </c>
      <c r="K23" s="80" t="s">
        <v>20</v>
      </c>
      <c r="L23" s="80" t="s">
        <v>18</v>
      </c>
    </row>
    <row r="24" spans="1:12" ht="15" x14ac:dyDescent="0.15">
      <c r="A24" s="80" t="s">
        <v>661</v>
      </c>
      <c r="B24" s="80">
        <v>180</v>
      </c>
      <c r="C24" s="80">
        <v>100</v>
      </c>
      <c r="D24" s="80">
        <v>100</v>
      </c>
      <c r="E24" s="80">
        <v>4</v>
      </c>
      <c r="F24" s="80">
        <v>160.19999999999999</v>
      </c>
      <c r="G24" s="80">
        <v>172.2</v>
      </c>
      <c r="H24" s="80">
        <v>154.9</v>
      </c>
      <c r="I24" s="80">
        <v>164.6</v>
      </c>
      <c r="J24" s="80">
        <v>0</v>
      </c>
      <c r="K24" s="80" t="s">
        <v>20</v>
      </c>
      <c r="L24" s="80" t="s">
        <v>18</v>
      </c>
    </row>
    <row r="25" spans="1:12" ht="15" x14ac:dyDescent="0.15">
      <c r="A25" s="80" t="s">
        <v>662</v>
      </c>
      <c r="B25" s="80">
        <v>148</v>
      </c>
      <c r="C25" s="80">
        <v>100</v>
      </c>
      <c r="D25" s="80">
        <v>100</v>
      </c>
      <c r="E25" s="80">
        <v>4</v>
      </c>
      <c r="F25" s="80">
        <v>68.900000000000006</v>
      </c>
      <c r="G25" s="80">
        <v>81.3</v>
      </c>
      <c r="H25" s="80">
        <v>63.7</v>
      </c>
      <c r="I25" s="80">
        <v>75</v>
      </c>
      <c r="J25" s="80">
        <v>0</v>
      </c>
      <c r="K25" s="80" t="s">
        <v>20</v>
      </c>
      <c r="L25" s="80" t="s">
        <v>18</v>
      </c>
    </row>
    <row r="26" spans="1:12" ht="15" x14ac:dyDescent="0.15">
      <c r="A26" s="80" t="s">
        <v>663</v>
      </c>
      <c r="B26" s="80">
        <v>75</v>
      </c>
      <c r="C26" s="80">
        <v>100</v>
      </c>
      <c r="D26" s="80">
        <v>100</v>
      </c>
      <c r="E26" s="80">
        <v>4</v>
      </c>
      <c r="F26" s="80">
        <v>77.8</v>
      </c>
      <c r="G26" s="80">
        <v>85.8</v>
      </c>
      <c r="H26" s="80">
        <v>74.599999999999994</v>
      </c>
      <c r="I26" s="80">
        <v>82.9</v>
      </c>
      <c r="J26" s="80">
        <v>0</v>
      </c>
      <c r="K26" s="80" t="s">
        <v>20</v>
      </c>
      <c r="L26" s="80" t="s">
        <v>18</v>
      </c>
    </row>
    <row r="27" spans="1:12" ht="15" x14ac:dyDescent="0.15">
      <c r="A27" s="80" t="s">
        <v>664</v>
      </c>
      <c r="B27" s="80">
        <v>119</v>
      </c>
      <c r="C27" s="80">
        <v>100</v>
      </c>
      <c r="D27" s="80">
        <v>100</v>
      </c>
      <c r="E27" s="80">
        <v>6</v>
      </c>
      <c r="F27" s="80">
        <v>30.8</v>
      </c>
      <c r="G27" s="80">
        <v>41</v>
      </c>
      <c r="H27" s="80">
        <v>27.1</v>
      </c>
      <c r="I27" s="80">
        <v>39</v>
      </c>
      <c r="J27" s="80">
        <v>0</v>
      </c>
      <c r="K27" s="80" t="s">
        <v>20</v>
      </c>
      <c r="L27" s="80" t="s">
        <v>18</v>
      </c>
    </row>
    <row r="28" spans="1:12" ht="15" x14ac:dyDescent="0.15">
      <c r="A28" s="80" t="s">
        <v>665</v>
      </c>
      <c r="B28" s="80">
        <v>95</v>
      </c>
      <c r="C28" s="80">
        <v>100</v>
      </c>
      <c r="D28" s="80">
        <v>100</v>
      </c>
      <c r="E28" s="80">
        <v>4</v>
      </c>
      <c r="F28" s="80">
        <v>73.5</v>
      </c>
      <c r="G28" s="80">
        <v>83.6</v>
      </c>
      <c r="H28" s="80">
        <v>67.3</v>
      </c>
      <c r="I28" s="80">
        <v>78.400000000000006</v>
      </c>
      <c r="J28" s="80">
        <v>0</v>
      </c>
      <c r="K28" s="80" t="s">
        <v>20</v>
      </c>
      <c r="L28" s="80" t="s">
        <v>18</v>
      </c>
    </row>
    <row r="29" spans="1:12" ht="15" x14ac:dyDescent="0.15">
      <c r="A29" s="80" t="s">
        <v>666</v>
      </c>
      <c r="B29" s="80">
        <v>270</v>
      </c>
      <c r="C29" s="80">
        <v>100</v>
      </c>
      <c r="D29" s="80">
        <v>100</v>
      </c>
      <c r="E29" s="80">
        <v>5</v>
      </c>
      <c r="F29" s="80">
        <v>156.6</v>
      </c>
      <c r="G29" s="80">
        <v>169.2</v>
      </c>
      <c r="H29" s="80">
        <v>150.6</v>
      </c>
      <c r="I29" s="80">
        <v>161.30000000000001</v>
      </c>
      <c r="J29" s="80">
        <v>0</v>
      </c>
      <c r="K29" s="80" t="s">
        <v>20</v>
      </c>
      <c r="L29" s="80" t="s">
        <v>18</v>
      </c>
    </row>
    <row r="30" spans="1:12" ht="15" x14ac:dyDescent="0.15">
      <c r="A30" s="80" t="s">
        <v>667</v>
      </c>
      <c r="B30" s="80">
        <v>101</v>
      </c>
      <c r="C30" s="80">
        <v>100</v>
      </c>
      <c r="D30" s="80">
        <v>100</v>
      </c>
      <c r="E30" s="80">
        <v>4</v>
      </c>
      <c r="F30" s="80">
        <v>66.400000000000006</v>
      </c>
      <c r="G30" s="80">
        <v>81.5</v>
      </c>
      <c r="H30" s="80">
        <v>62.1</v>
      </c>
      <c r="I30" s="80">
        <v>71.5</v>
      </c>
      <c r="J30" s="80">
        <v>0</v>
      </c>
      <c r="K30" s="80" t="s">
        <v>20</v>
      </c>
      <c r="L30" s="80" t="s">
        <v>18</v>
      </c>
    </row>
    <row r="31" spans="1:12" ht="15" x14ac:dyDescent="0.15">
      <c r="A31" s="80" t="s">
        <v>668</v>
      </c>
      <c r="B31" s="80">
        <v>96</v>
      </c>
      <c r="C31" s="80">
        <v>100</v>
      </c>
      <c r="D31" s="80">
        <v>100</v>
      </c>
      <c r="E31" s="80">
        <v>11</v>
      </c>
      <c r="F31" s="80">
        <v>58.9</v>
      </c>
      <c r="G31" s="80">
        <v>78.400000000000006</v>
      </c>
      <c r="H31" s="80">
        <v>51.9</v>
      </c>
      <c r="I31" s="80">
        <v>73.3</v>
      </c>
      <c r="J31" s="80">
        <v>0</v>
      </c>
      <c r="K31" s="80" t="s">
        <v>20</v>
      </c>
      <c r="L31" s="80" t="s">
        <v>18</v>
      </c>
    </row>
    <row r="32" spans="1:12" ht="15" x14ac:dyDescent="0.15">
      <c r="A32" s="80" t="s">
        <v>669</v>
      </c>
      <c r="B32" s="80">
        <v>120</v>
      </c>
      <c r="C32" s="80">
        <v>100</v>
      </c>
      <c r="D32" s="80">
        <v>100</v>
      </c>
      <c r="E32" s="80">
        <v>12</v>
      </c>
      <c r="F32" s="80">
        <v>59.2</v>
      </c>
      <c r="G32" s="80">
        <v>76.2</v>
      </c>
      <c r="H32" s="80">
        <v>46.6</v>
      </c>
      <c r="I32" s="80">
        <v>66.900000000000006</v>
      </c>
      <c r="J32" s="80">
        <v>0</v>
      </c>
      <c r="K32" s="80" t="s">
        <v>20</v>
      </c>
      <c r="L32" s="80" t="s">
        <v>18</v>
      </c>
    </row>
    <row r="33" spans="1:12" ht="15" x14ac:dyDescent="0.15">
      <c r="A33" s="80" t="s">
        <v>670</v>
      </c>
      <c r="B33" s="80">
        <v>141</v>
      </c>
      <c r="C33" s="80">
        <v>100</v>
      </c>
      <c r="D33" s="80">
        <v>100</v>
      </c>
      <c r="E33" s="80">
        <v>4</v>
      </c>
      <c r="F33" s="80">
        <v>28.2</v>
      </c>
      <c r="G33" s="80">
        <v>69.3</v>
      </c>
      <c r="H33" s="80">
        <v>15.3</v>
      </c>
      <c r="I33" s="80">
        <v>54.6</v>
      </c>
      <c r="J33" s="80">
        <v>0</v>
      </c>
      <c r="K33" s="80" t="s">
        <v>20</v>
      </c>
      <c r="L33" s="80" t="s">
        <v>18</v>
      </c>
    </row>
    <row r="34" spans="1:12" ht="15" x14ac:dyDescent="0.15">
      <c r="A34" s="80" t="s">
        <v>671</v>
      </c>
      <c r="B34" s="80">
        <v>138</v>
      </c>
      <c r="C34" s="80">
        <v>100</v>
      </c>
      <c r="D34" s="80">
        <v>100</v>
      </c>
      <c r="E34" s="80">
        <v>12</v>
      </c>
      <c r="F34" s="80">
        <v>41.6</v>
      </c>
      <c r="G34" s="80">
        <v>69</v>
      </c>
      <c r="H34" s="80">
        <v>27.1</v>
      </c>
      <c r="I34" s="80">
        <v>53.7</v>
      </c>
      <c r="J34" s="80">
        <v>0</v>
      </c>
      <c r="K34" s="80" t="s">
        <v>20</v>
      </c>
      <c r="L34" s="80" t="s">
        <v>18</v>
      </c>
    </row>
    <row r="35" spans="1:12" ht="15" x14ac:dyDescent="0.15">
      <c r="A35" s="80" t="s">
        <v>672</v>
      </c>
      <c r="B35" s="80">
        <v>99</v>
      </c>
      <c r="C35" s="80">
        <v>100</v>
      </c>
      <c r="D35" s="80">
        <v>98.79</v>
      </c>
      <c r="E35" s="80">
        <v>4</v>
      </c>
      <c r="F35" s="80">
        <v>51.9</v>
      </c>
      <c r="G35" s="80">
        <v>75.599999999999994</v>
      </c>
      <c r="H35" s="80">
        <v>30.5</v>
      </c>
      <c r="I35" s="80">
        <v>64.8</v>
      </c>
      <c r="J35" s="80">
        <v>0</v>
      </c>
      <c r="K35" s="80" t="s">
        <v>20</v>
      </c>
      <c r="L35" s="80" t="s">
        <v>18</v>
      </c>
    </row>
    <row r="36" spans="1:12" ht="15" x14ac:dyDescent="0.15">
      <c r="A36" s="80" t="s">
        <v>673</v>
      </c>
      <c r="B36" s="80">
        <v>139</v>
      </c>
      <c r="C36" s="80">
        <v>100</v>
      </c>
      <c r="D36" s="80">
        <v>100</v>
      </c>
      <c r="E36" s="80">
        <v>4</v>
      </c>
      <c r="F36" s="80">
        <v>75.599999999999994</v>
      </c>
      <c r="G36" s="80">
        <v>83.5</v>
      </c>
      <c r="H36" s="80">
        <v>72.7</v>
      </c>
      <c r="I36" s="80">
        <v>80.900000000000006</v>
      </c>
      <c r="J36" s="80">
        <v>0</v>
      </c>
      <c r="K36" s="80" t="s">
        <v>20</v>
      </c>
      <c r="L36" s="80" t="s">
        <v>18</v>
      </c>
    </row>
    <row r="37" spans="1:12" ht="30" x14ac:dyDescent="0.15">
      <c r="A37" s="80" t="s">
        <v>674</v>
      </c>
      <c r="B37" s="80">
        <v>308</v>
      </c>
      <c r="C37" s="80">
        <v>100</v>
      </c>
      <c r="D37" s="80">
        <v>100</v>
      </c>
      <c r="E37" s="80">
        <v>4</v>
      </c>
      <c r="F37" s="80">
        <v>78.900000000000006</v>
      </c>
      <c r="G37" s="80">
        <v>91.4</v>
      </c>
      <c r="H37" s="80">
        <v>72.3</v>
      </c>
      <c r="I37" s="80">
        <v>84.1</v>
      </c>
      <c r="J37" s="80">
        <v>0</v>
      </c>
      <c r="K37" s="80" t="s">
        <v>20</v>
      </c>
      <c r="L37" s="80" t="s">
        <v>18</v>
      </c>
    </row>
    <row r="38" spans="1:12" ht="45" x14ac:dyDescent="0.15">
      <c r="A38" s="80" t="s">
        <v>675</v>
      </c>
      <c r="B38" s="80">
        <v>495</v>
      </c>
      <c r="C38" s="80">
        <v>100</v>
      </c>
      <c r="D38" s="80">
        <v>100</v>
      </c>
      <c r="E38" s="80">
        <v>4</v>
      </c>
      <c r="F38" s="80">
        <v>132.5</v>
      </c>
      <c r="G38" s="80">
        <v>148.5</v>
      </c>
      <c r="H38" s="80">
        <v>128.19999999999999</v>
      </c>
      <c r="I38" s="80">
        <v>139.30000000000001</v>
      </c>
      <c r="J38" s="80">
        <v>0</v>
      </c>
      <c r="K38" s="80" t="s">
        <v>20</v>
      </c>
      <c r="L38" s="80" t="s">
        <v>18</v>
      </c>
    </row>
    <row r="39" spans="1:12" ht="45" x14ac:dyDescent="0.15">
      <c r="A39" s="80" t="s">
        <v>676</v>
      </c>
      <c r="B39" s="80">
        <v>379</v>
      </c>
      <c r="C39" s="80">
        <v>100</v>
      </c>
      <c r="D39" s="80">
        <v>100</v>
      </c>
      <c r="E39" s="80">
        <v>4</v>
      </c>
      <c r="F39" s="80">
        <v>57.2</v>
      </c>
      <c r="G39" s="80">
        <v>73.2</v>
      </c>
      <c r="H39" s="80">
        <v>45.6</v>
      </c>
      <c r="I39" s="80">
        <v>66.400000000000006</v>
      </c>
      <c r="J39" s="80">
        <v>0</v>
      </c>
      <c r="K39" s="80" t="s">
        <v>20</v>
      </c>
      <c r="L39" s="80" t="s">
        <v>18</v>
      </c>
    </row>
    <row r="40" spans="1:12" ht="30" x14ac:dyDescent="0.15">
      <c r="A40" s="80" t="s">
        <v>677</v>
      </c>
      <c r="B40" s="80">
        <v>620</v>
      </c>
      <c r="C40" s="80">
        <v>100</v>
      </c>
      <c r="D40" s="80">
        <v>100</v>
      </c>
      <c r="E40" s="80">
        <v>4</v>
      </c>
      <c r="F40" s="80">
        <v>165.1</v>
      </c>
      <c r="G40" s="80">
        <v>183</v>
      </c>
      <c r="H40" s="80">
        <v>156.4</v>
      </c>
      <c r="I40" s="80">
        <v>173.6</v>
      </c>
      <c r="J40" s="80">
        <v>0</v>
      </c>
      <c r="K40" s="80" t="s">
        <v>20</v>
      </c>
      <c r="L40" s="80" t="s">
        <v>18</v>
      </c>
    </row>
    <row r="41" spans="1:12" ht="15" x14ac:dyDescent="0.15">
      <c r="A41" s="80" t="s">
        <v>678</v>
      </c>
      <c r="B41" s="80">
        <v>115</v>
      </c>
      <c r="C41" s="80">
        <v>100</v>
      </c>
      <c r="D41" s="80">
        <v>100</v>
      </c>
      <c r="E41" s="80">
        <v>4</v>
      </c>
      <c r="F41" s="80">
        <v>30.1</v>
      </c>
      <c r="G41" s="80">
        <v>46.9</v>
      </c>
      <c r="H41" s="80">
        <v>23.6</v>
      </c>
      <c r="I41" s="80">
        <v>42.6</v>
      </c>
      <c r="J41" s="80">
        <v>0</v>
      </c>
      <c r="K41" s="80" t="s">
        <v>20</v>
      </c>
      <c r="L41" s="80" t="s">
        <v>18</v>
      </c>
    </row>
    <row r="42" spans="1:12" ht="15" x14ac:dyDescent="0.15">
      <c r="A42" s="80" t="s">
        <v>679</v>
      </c>
      <c r="B42" s="80">
        <v>125</v>
      </c>
      <c r="C42" s="80">
        <v>100</v>
      </c>
      <c r="D42" s="80">
        <v>100</v>
      </c>
      <c r="E42" s="80">
        <v>4</v>
      </c>
      <c r="F42" s="80">
        <v>30.3</v>
      </c>
      <c r="G42" s="80">
        <v>37.799999999999997</v>
      </c>
      <c r="H42" s="80">
        <v>25.7</v>
      </c>
      <c r="I42" s="80">
        <v>35.299999999999997</v>
      </c>
      <c r="J42" s="80">
        <v>0</v>
      </c>
      <c r="K42" s="80" t="s">
        <v>20</v>
      </c>
      <c r="L42" s="80" t="s">
        <v>18</v>
      </c>
    </row>
    <row r="43" spans="1:12" ht="30" x14ac:dyDescent="0.15">
      <c r="A43" s="80" t="s">
        <v>680</v>
      </c>
      <c r="B43" s="80">
        <v>745</v>
      </c>
      <c r="C43" s="80">
        <v>100</v>
      </c>
      <c r="D43" s="80">
        <v>99.53</v>
      </c>
      <c r="E43" s="80">
        <v>4</v>
      </c>
      <c r="F43" s="80">
        <v>828.1</v>
      </c>
      <c r="G43" s="80">
        <v>866</v>
      </c>
      <c r="H43" s="80">
        <v>814</v>
      </c>
      <c r="I43" s="80">
        <v>843.6</v>
      </c>
      <c r="J43" s="80">
        <v>0</v>
      </c>
      <c r="K43" s="80" t="s">
        <v>20</v>
      </c>
      <c r="L43" s="80" t="s">
        <v>18</v>
      </c>
    </row>
    <row r="44" spans="1:12" ht="30" x14ac:dyDescent="0.15">
      <c r="A44" s="80" t="s">
        <v>681</v>
      </c>
      <c r="B44" s="80">
        <v>171</v>
      </c>
      <c r="C44" s="80">
        <v>100</v>
      </c>
      <c r="D44" s="80">
        <v>99.53</v>
      </c>
      <c r="E44" s="80">
        <v>4</v>
      </c>
      <c r="F44" s="80">
        <v>166.4</v>
      </c>
      <c r="G44" s="80">
        <v>174.6</v>
      </c>
      <c r="H44" s="80">
        <v>164.8</v>
      </c>
      <c r="I44" s="80">
        <v>170.3</v>
      </c>
      <c r="J44" s="80">
        <v>0</v>
      </c>
      <c r="K44" s="80" t="s">
        <v>20</v>
      </c>
      <c r="L44" s="80" t="s">
        <v>18</v>
      </c>
    </row>
    <row r="45" spans="1:12" ht="15" x14ac:dyDescent="0.15">
      <c r="A45" s="80" t="s">
        <v>682</v>
      </c>
      <c r="B45" s="80">
        <v>970</v>
      </c>
      <c r="C45" s="80">
        <v>100</v>
      </c>
      <c r="D45" s="80">
        <v>100</v>
      </c>
      <c r="E45" s="80">
        <v>4</v>
      </c>
      <c r="F45" s="80">
        <v>260.5</v>
      </c>
      <c r="G45" s="80">
        <v>291.3</v>
      </c>
      <c r="H45" s="80">
        <v>243.6</v>
      </c>
      <c r="I45" s="80">
        <v>269.5</v>
      </c>
      <c r="J45" s="80">
        <v>0</v>
      </c>
      <c r="K45" s="80" t="s">
        <v>20</v>
      </c>
      <c r="L45" s="80" t="s">
        <v>18</v>
      </c>
    </row>
    <row r="46" spans="1:12" ht="30" x14ac:dyDescent="0.15">
      <c r="A46" s="80" t="s">
        <v>683</v>
      </c>
      <c r="B46" s="80">
        <v>220</v>
      </c>
      <c r="C46" s="80">
        <v>100</v>
      </c>
      <c r="D46" s="80">
        <v>100</v>
      </c>
      <c r="E46" s="80">
        <v>7</v>
      </c>
      <c r="F46" s="80">
        <v>107.3</v>
      </c>
      <c r="G46" s="80">
        <v>129.30000000000001</v>
      </c>
      <c r="H46" s="80">
        <v>88.2</v>
      </c>
      <c r="I46" s="80">
        <v>118.6</v>
      </c>
      <c r="J46" s="80">
        <v>0</v>
      </c>
      <c r="K46" s="80" t="s">
        <v>20</v>
      </c>
      <c r="L46" s="80" t="s">
        <v>18</v>
      </c>
    </row>
    <row r="47" spans="1:12" ht="15" x14ac:dyDescent="0.15">
      <c r="A47" s="80" t="s">
        <v>684</v>
      </c>
      <c r="B47" s="80">
        <v>141</v>
      </c>
      <c r="C47" s="80">
        <v>100</v>
      </c>
      <c r="D47" s="80">
        <v>100</v>
      </c>
      <c r="E47" s="80">
        <v>14</v>
      </c>
      <c r="F47" s="80">
        <v>65.5</v>
      </c>
      <c r="G47" s="80">
        <v>79.5</v>
      </c>
      <c r="H47" s="80">
        <v>60.3</v>
      </c>
      <c r="I47" s="80">
        <v>69.599999999999994</v>
      </c>
      <c r="J47" s="80">
        <v>0</v>
      </c>
      <c r="K47" s="80" t="s">
        <v>20</v>
      </c>
      <c r="L47" s="80" t="s">
        <v>18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9"/>
  <dimension ref="A3:L48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2" x14ac:dyDescent="0.15">
      <c r="A4" s="83" t="s">
        <v>685</v>
      </c>
      <c r="B4" s="83">
        <f>SUM(B8:B48)</f>
        <v>6400</v>
      </c>
      <c r="C4" s="82">
        <f>SUMPRODUCT(B8:B48,C8:C48)/SUM(B8:B48)</f>
        <v>99.658189062499986</v>
      </c>
      <c r="D4" s="82">
        <f>SUMPRODUCT(B8:B48,D8:D48)/SUM(B8:B48)</f>
        <v>99.548253124999988</v>
      </c>
      <c r="E4" s="82">
        <f>SUMPRODUCT(B8:B48,E8:E48)/SUM(B8:B48)</f>
        <v>16.51953125</v>
      </c>
      <c r="F4" s="82">
        <f>SUMPRODUCT(B8:B48,F8:F48)/SUM(B8:B48)</f>
        <v>117.935890625</v>
      </c>
      <c r="G4" s="82">
        <f>SUMPRODUCT(B8:B48,G8:G48)/SUM(B8:B48)</f>
        <v>139.77434374999999</v>
      </c>
      <c r="H4" s="82">
        <f>SUMPRODUCT(B8:B48,H8:H48)/SUM(B8:B48)</f>
        <v>110.79714062500003</v>
      </c>
      <c r="I4" s="82">
        <f>SUMPRODUCT(B8:B48,I8:I48)/SUM(B8:B48)</f>
        <v>128.571578125</v>
      </c>
      <c r="J4" s="83">
        <f>SUMIFS(B8:B48,K8:K48,"=Fibre")</f>
        <v>5188</v>
      </c>
      <c r="K4" s="83">
        <f>SUMIFS(B8:B48,K8:K48,"=Fibrage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4">
        <f>J4/B4</f>
        <v>0.81062500000000004</v>
      </c>
      <c r="K5" s="84">
        <f>K4/B4</f>
        <v>0</v>
      </c>
    </row>
    <row r="7" spans="1:12" ht="60" x14ac:dyDescent="0.15">
      <c r="A7" s="81" t="s">
        <v>12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13</v>
      </c>
      <c r="K7" s="81" t="s">
        <v>14</v>
      </c>
      <c r="L7" s="81" t="s">
        <v>15</v>
      </c>
    </row>
    <row r="8" spans="1:12" ht="15" x14ac:dyDescent="0.15">
      <c r="A8" s="85" t="s">
        <v>686</v>
      </c>
      <c r="B8" s="85">
        <v>48</v>
      </c>
      <c r="C8" s="85">
        <v>100</v>
      </c>
      <c r="D8" s="85">
        <v>100</v>
      </c>
      <c r="E8" s="85">
        <v>5</v>
      </c>
      <c r="F8" s="85">
        <v>86.1</v>
      </c>
      <c r="G8" s="85">
        <v>88.7</v>
      </c>
      <c r="H8" s="85">
        <v>86</v>
      </c>
      <c r="I8" s="85">
        <v>88.5</v>
      </c>
      <c r="J8" s="85">
        <v>0</v>
      </c>
      <c r="K8" s="85" t="s">
        <v>20</v>
      </c>
      <c r="L8" s="85" t="s">
        <v>18</v>
      </c>
    </row>
    <row r="9" spans="1:12" ht="180" x14ac:dyDescent="0.15">
      <c r="A9" s="85" t="s">
        <v>687</v>
      </c>
      <c r="B9" s="85">
        <v>252</v>
      </c>
      <c r="C9" s="85">
        <v>100</v>
      </c>
      <c r="D9" s="85">
        <v>98.03</v>
      </c>
      <c r="E9" s="85">
        <v>9</v>
      </c>
      <c r="F9" s="85">
        <v>183.5</v>
      </c>
      <c r="G9" s="85">
        <v>200</v>
      </c>
      <c r="H9" s="85">
        <v>174.5</v>
      </c>
      <c r="I9" s="85">
        <v>190.9</v>
      </c>
      <c r="J9" s="85">
        <v>1</v>
      </c>
      <c r="K9" s="85" t="s">
        <v>20</v>
      </c>
      <c r="L9" s="85" t="s">
        <v>688</v>
      </c>
    </row>
    <row r="10" spans="1:12" ht="15" x14ac:dyDescent="0.15">
      <c r="A10" s="85" t="s">
        <v>689</v>
      </c>
      <c r="B10" s="85">
        <v>126</v>
      </c>
      <c r="C10" s="85">
        <v>100</v>
      </c>
      <c r="D10" s="85">
        <v>100</v>
      </c>
      <c r="E10" s="85">
        <v>43</v>
      </c>
      <c r="F10" s="85">
        <v>7.9</v>
      </c>
      <c r="G10" s="85">
        <v>11.3</v>
      </c>
      <c r="H10" s="85">
        <v>6.7</v>
      </c>
      <c r="I10" s="85">
        <v>9.9</v>
      </c>
      <c r="J10" s="85">
        <v>0</v>
      </c>
      <c r="K10" s="85" t="s">
        <v>17</v>
      </c>
      <c r="L10" s="85" t="s">
        <v>18</v>
      </c>
    </row>
    <row r="11" spans="1:12" ht="15" x14ac:dyDescent="0.15">
      <c r="A11" s="85" t="s">
        <v>690</v>
      </c>
      <c r="B11" s="85">
        <v>35</v>
      </c>
      <c r="C11" s="85">
        <v>100</v>
      </c>
      <c r="D11" s="85">
        <v>100</v>
      </c>
      <c r="E11" s="85">
        <v>52</v>
      </c>
      <c r="F11" s="85">
        <v>1.6</v>
      </c>
      <c r="G11" s="85">
        <v>4.5999999999999996</v>
      </c>
      <c r="H11" s="85">
        <v>1.5</v>
      </c>
      <c r="I11" s="85">
        <v>3.3</v>
      </c>
      <c r="J11" s="85">
        <v>0</v>
      </c>
      <c r="K11" s="85" t="s">
        <v>17</v>
      </c>
      <c r="L11" s="85" t="s">
        <v>18</v>
      </c>
    </row>
    <row r="12" spans="1:12" ht="15" x14ac:dyDescent="0.15">
      <c r="A12" s="85" t="s">
        <v>691</v>
      </c>
      <c r="B12" s="85">
        <v>78</v>
      </c>
      <c r="C12" s="85">
        <v>100</v>
      </c>
      <c r="D12" s="85">
        <v>100</v>
      </c>
      <c r="E12" s="85">
        <v>46</v>
      </c>
      <c r="F12" s="85">
        <v>5.4</v>
      </c>
      <c r="G12" s="85">
        <v>7.1</v>
      </c>
      <c r="H12" s="85">
        <v>5.5</v>
      </c>
      <c r="I12" s="85">
        <v>7</v>
      </c>
      <c r="J12" s="85">
        <v>0</v>
      </c>
      <c r="K12" s="85" t="s">
        <v>17</v>
      </c>
      <c r="L12" s="85" t="s">
        <v>18</v>
      </c>
    </row>
    <row r="13" spans="1:12" ht="30" x14ac:dyDescent="0.15">
      <c r="A13" s="85" t="s">
        <v>692</v>
      </c>
      <c r="B13" s="85">
        <v>153</v>
      </c>
      <c r="C13" s="85">
        <v>100</v>
      </c>
      <c r="D13" s="85">
        <v>100</v>
      </c>
      <c r="E13" s="85">
        <v>13</v>
      </c>
      <c r="F13" s="85">
        <v>37.4</v>
      </c>
      <c r="G13" s="85">
        <v>47.7</v>
      </c>
      <c r="H13" s="85">
        <v>32.200000000000003</v>
      </c>
      <c r="I13" s="85">
        <v>42.9</v>
      </c>
      <c r="J13" s="85">
        <v>0</v>
      </c>
      <c r="K13" s="85" t="s">
        <v>20</v>
      </c>
      <c r="L13" s="85" t="s">
        <v>18</v>
      </c>
    </row>
    <row r="14" spans="1:12" ht="15" x14ac:dyDescent="0.15">
      <c r="A14" s="85" t="s">
        <v>693</v>
      </c>
      <c r="B14" s="85">
        <v>55</v>
      </c>
      <c r="C14" s="85">
        <v>100</v>
      </c>
      <c r="D14" s="85">
        <v>100</v>
      </c>
      <c r="E14" s="85">
        <v>49</v>
      </c>
      <c r="F14" s="85">
        <v>5.2</v>
      </c>
      <c r="G14" s="85">
        <v>11.4</v>
      </c>
      <c r="H14" s="85">
        <v>4.7</v>
      </c>
      <c r="I14" s="85">
        <v>10.7</v>
      </c>
      <c r="J14" s="85">
        <v>0</v>
      </c>
      <c r="K14" s="85" t="s">
        <v>17</v>
      </c>
      <c r="L14" s="85" t="s">
        <v>18</v>
      </c>
    </row>
    <row r="15" spans="1:12" ht="15" x14ac:dyDescent="0.15">
      <c r="A15" s="85" t="s">
        <v>694</v>
      </c>
      <c r="B15" s="85">
        <v>113</v>
      </c>
      <c r="C15" s="85">
        <v>100</v>
      </c>
      <c r="D15" s="85">
        <v>100</v>
      </c>
      <c r="E15" s="85">
        <v>36</v>
      </c>
      <c r="F15" s="85">
        <v>10</v>
      </c>
      <c r="G15" s="85">
        <v>10.1</v>
      </c>
      <c r="H15" s="85">
        <v>10</v>
      </c>
      <c r="I15" s="85">
        <v>10.1</v>
      </c>
      <c r="J15" s="85">
        <v>0</v>
      </c>
      <c r="K15" s="85" t="s">
        <v>17</v>
      </c>
      <c r="L15" s="85" t="s">
        <v>18</v>
      </c>
    </row>
    <row r="16" spans="1:12" ht="15" x14ac:dyDescent="0.15">
      <c r="A16" s="85" t="s">
        <v>695</v>
      </c>
      <c r="B16" s="85">
        <v>38</v>
      </c>
      <c r="C16" s="85">
        <v>100</v>
      </c>
      <c r="D16" s="85">
        <v>100</v>
      </c>
      <c r="E16" s="85">
        <v>36</v>
      </c>
      <c r="F16" s="85">
        <v>9.9</v>
      </c>
      <c r="G16" s="85">
        <v>9.9</v>
      </c>
      <c r="H16" s="85">
        <v>9.9</v>
      </c>
      <c r="I16" s="85">
        <v>9.9</v>
      </c>
      <c r="J16" s="85">
        <v>0</v>
      </c>
      <c r="K16" s="85" t="s">
        <v>17</v>
      </c>
      <c r="L16" s="85" t="s">
        <v>18</v>
      </c>
    </row>
    <row r="17" spans="1:12" ht="15" x14ac:dyDescent="0.15">
      <c r="A17" s="85" t="s">
        <v>696</v>
      </c>
      <c r="B17" s="85">
        <v>110</v>
      </c>
      <c r="C17" s="85">
        <v>100</v>
      </c>
      <c r="D17" s="85">
        <v>100</v>
      </c>
      <c r="E17" s="85">
        <v>51</v>
      </c>
      <c r="F17" s="85">
        <v>2.9</v>
      </c>
      <c r="G17" s="85">
        <v>6.1</v>
      </c>
      <c r="H17" s="85">
        <v>2.7</v>
      </c>
      <c r="I17" s="85">
        <v>4.4000000000000004</v>
      </c>
      <c r="J17" s="85">
        <v>0</v>
      </c>
      <c r="K17" s="85" t="s">
        <v>17</v>
      </c>
      <c r="L17" s="85" t="s">
        <v>18</v>
      </c>
    </row>
    <row r="18" spans="1:12" ht="15" x14ac:dyDescent="0.15">
      <c r="A18" s="85" t="s">
        <v>697</v>
      </c>
      <c r="B18" s="85">
        <v>98</v>
      </c>
      <c r="C18" s="85">
        <v>100</v>
      </c>
      <c r="D18" s="85">
        <v>100</v>
      </c>
      <c r="E18" s="85">
        <v>35</v>
      </c>
      <c r="F18" s="85">
        <v>10.6</v>
      </c>
      <c r="G18" s="85">
        <v>11.9</v>
      </c>
      <c r="H18" s="85">
        <v>10.5</v>
      </c>
      <c r="I18" s="85">
        <v>11.9</v>
      </c>
      <c r="J18" s="85">
        <v>0</v>
      </c>
      <c r="K18" s="85" t="s">
        <v>17</v>
      </c>
      <c r="L18" s="85" t="s">
        <v>18</v>
      </c>
    </row>
    <row r="19" spans="1:12" ht="15" x14ac:dyDescent="0.15">
      <c r="A19" s="85" t="s">
        <v>698</v>
      </c>
      <c r="B19" s="85">
        <v>168</v>
      </c>
      <c r="C19" s="85">
        <v>100</v>
      </c>
      <c r="D19" s="85">
        <v>100</v>
      </c>
      <c r="E19" s="85">
        <v>5</v>
      </c>
      <c r="F19" s="85">
        <v>74.5</v>
      </c>
      <c r="G19" s="85">
        <v>92.3</v>
      </c>
      <c r="H19" s="85">
        <v>63.4</v>
      </c>
      <c r="I19" s="85">
        <v>85.5</v>
      </c>
      <c r="J19" s="85">
        <v>0</v>
      </c>
      <c r="K19" s="85" t="s">
        <v>20</v>
      </c>
      <c r="L19" s="85" t="s">
        <v>18</v>
      </c>
    </row>
    <row r="20" spans="1:12" ht="15" x14ac:dyDescent="0.15">
      <c r="A20" s="85" t="s">
        <v>699</v>
      </c>
      <c r="B20" s="85">
        <v>62</v>
      </c>
      <c r="C20" s="85">
        <v>100</v>
      </c>
      <c r="D20" s="85">
        <v>100</v>
      </c>
      <c r="E20" s="85">
        <v>41</v>
      </c>
      <c r="F20" s="85">
        <v>7.2</v>
      </c>
      <c r="G20" s="85">
        <v>9.1999999999999993</v>
      </c>
      <c r="H20" s="85">
        <v>6.4</v>
      </c>
      <c r="I20" s="85">
        <v>8.8000000000000007</v>
      </c>
      <c r="J20" s="85">
        <v>0</v>
      </c>
      <c r="K20" s="85" t="s">
        <v>17</v>
      </c>
      <c r="L20" s="85" t="s">
        <v>18</v>
      </c>
    </row>
    <row r="21" spans="1:12" ht="195" x14ac:dyDescent="0.15">
      <c r="A21" s="85" t="s">
        <v>700</v>
      </c>
      <c r="B21" s="85">
        <v>206</v>
      </c>
      <c r="C21" s="85">
        <v>90.03</v>
      </c>
      <c r="D21" s="85">
        <v>89.88</v>
      </c>
      <c r="E21" s="85">
        <v>15</v>
      </c>
      <c r="F21" s="85">
        <v>156.80000000000001</v>
      </c>
      <c r="G21" s="85">
        <v>172.4</v>
      </c>
      <c r="H21" s="85">
        <v>155.30000000000001</v>
      </c>
      <c r="I21" s="85">
        <v>169.5</v>
      </c>
      <c r="J21" s="85">
        <v>1</v>
      </c>
      <c r="K21" s="85" t="s">
        <v>20</v>
      </c>
      <c r="L21" s="85" t="s">
        <v>915</v>
      </c>
    </row>
    <row r="22" spans="1:12" ht="15" x14ac:dyDescent="0.15">
      <c r="A22" s="85" t="s">
        <v>701</v>
      </c>
      <c r="B22" s="85">
        <v>135</v>
      </c>
      <c r="C22" s="85">
        <v>100</v>
      </c>
      <c r="D22" s="85">
        <v>100</v>
      </c>
      <c r="E22" s="85">
        <v>12</v>
      </c>
      <c r="F22" s="85">
        <v>12.9</v>
      </c>
      <c r="G22" s="85">
        <v>39.4</v>
      </c>
      <c r="H22" s="85">
        <v>6.6</v>
      </c>
      <c r="I22" s="85">
        <v>24.9</v>
      </c>
      <c r="J22" s="85">
        <v>0</v>
      </c>
      <c r="K22" s="85" t="s">
        <v>20</v>
      </c>
      <c r="L22" s="85" t="s">
        <v>18</v>
      </c>
    </row>
    <row r="23" spans="1:12" ht="15" x14ac:dyDescent="0.15">
      <c r="A23" s="85" t="s">
        <v>702</v>
      </c>
      <c r="B23" s="85">
        <v>132</v>
      </c>
      <c r="C23" s="85">
        <v>100</v>
      </c>
      <c r="D23" s="85">
        <v>100</v>
      </c>
      <c r="E23" s="85">
        <v>13</v>
      </c>
      <c r="F23" s="85">
        <v>19.5</v>
      </c>
      <c r="G23" s="85">
        <v>45.9</v>
      </c>
      <c r="H23" s="85">
        <v>10.8</v>
      </c>
      <c r="I23" s="85">
        <v>36.9</v>
      </c>
      <c r="J23" s="85">
        <v>0</v>
      </c>
      <c r="K23" s="85" t="s">
        <v>20</v>
      </c>
      <c r="L23" s="85" t="s">
        <v>18</v>
      </c>
    </row>
    <row r="24" spans="1:12" ht="15" x14ac:dyDescent="0.15">
      <c r="A24" s="85" t="s">
        <v>703</v>
      </c>
      <c r="B24" s="85">
        <v>134</v>
      </c>
      <c r="C24" s="85">
        <v>100</v>
      </c>
      <c r="D24" s="85">
        <v>100</v>
      </c>
      <c r="E24" s="85">
        <v>13</v>
      </c>
      <c r="F24" s="85">
        <v>37</v>
      </c>
      <c r="G24" s="85">
        <v>50.9</v>
      </c>
      <c r="H24" s="85">
        <v>29.2</v>
      </c>
      <c r="I24" s="85">
        <v>47.6</v>
      </c>
      <c r="J24" s="85">
        <v>0</v>
      </c>
      <c r="K24" s="85" t="s">
        <v>20</v>
      </c>
      <c r="L24" s="85" t="s">
        <v>18</v>
      </c>
    </row>
    <row r="25" spans="1:12" ht="15" x14ac:dyDescent="0.15">
      <c r="A25" s="85" t="s">
        <v>704</v>
      </c>
      <c r="B25" s="85">
        <v>140</v>
      </c>
      <c r="C25" s="85">
        <v>100</v>
      </c>
      <c r="D25" s="85">
        <v>100</v>
      </c>
      <c r="E25" s="85">
        <v>13</v>
      </c>
      <c r="F25" s="85">
        <v>32.5</v>
      </c>
      <c r="G25" s="85">
        <v>50.7</v>
      </c>
      <c r="H25" s="85">
        <v>24.6</v>
      </c>
      <c r="I25" s="85">
        <v>43.4</v>
      </c>
      <c r="J25" s="85">
        <v>0</v>
      </c>
      <c r="K25" s="85" t="s">
        <v>20</v>
      </c>
      <c r="L25" s="85" t="s">
        <v>18</v>
      </c>
    </row>
    <row r="26" spans="1:12" ht="15" x14ac:dyDescent="0.15">
      <c r="A26" s="85" t="s">
        <v>705</v>
      </c>
      <c r="B26" s="85">
        <v>535</v>
      </c>
      <c r="C26" s="85">
        <v>100</v>
      </c>
      <c r="D26" s="85">
        <v>100</v>
      </c>
      <c r="E26" s="85">
        <v>13</v>
      </c>
      <c r="F26" s="85">
        <v>133.30000000000001</v>
      </c>
      <c r="G26" s="85">
        <v>184.1</v>
      </c>
      <c r="H26" s="85">
        <v>103.5</v>
      </c>
      <c r="I26" s="85">
        <v>161.5</v>
      </c>
      <c r="J26" s="85">
        <v>0</v>
      </c>
      <c r="K26" s="85" t="s">
        <v>20</v>
      </c>
      <c r="L26" s="85" t="s">
        <v>18</v>
      </c>
    </row>
    <row r="27" spans="1:12" ht="15" x14ac:dyDescent="0.15">
      <c r="A27" s="85" t="s">
        <v>706</v>
      </c>
      <c r="B27" s="85">
        <v>89</v>
      </c>
      <c r="C27" s="85">
        <v>100</v>
      </c>
      <c r="D27" s="85">
        <v>100</v>
      </c>
      <c r="E27" s="85">
        <v>13</v>
      </c>
      <c r="F27" s="85">
        <v>74.8</v>
      </c>
      <c r="G27" s="85">
        <v>85.2</v>
      </c>
      <c r="H27" s="85">
        <v>69.7</v>
      </c>
      <c r="I27" s="85">
        <v>80.5</v>
      </c>
      <c r="J27" s="85">
        <v>0</v>
      </c>
      <c r="K27" s="85" t="s">
        <v>20</v>
      </c>
      <c r="L27" s="85" t="s">
        <v>18</v>
      </c>
    </row>
    <row r="28" spans="1:12" ht="15" x14ac:dyDescent="0.15">
      <c r="A28" s="85" t="s">
        <v>707</v>
      </c>
      <c r="B28" s="85">
        <v>74</v>
      </c>
      <c r="C28" s="85">
        <v>100</v>
      </c>
      <c r="D28" s="85">
        <v>100</v>
      </c>
      <c r="E28" s="85">
        <v>5</v>
      </c>
      <c r="F28" s="85">
        <v>79.900000000000006</v>
      </c>
      <c r="G28" s="85">
        <v>85.8</v>
      </c>
      <c r="H28" s="85">
        <v>79.8</v>
      </c>
      <c r="I28" s="85">
        <v>84.1</v>
      </c>
      <c r="J28" s="85">
        <v>0</v>
      </c>
      <c r="K28" s="85" t="s">
        <v>20</v>
      </c>
      <c r="L28" s="85" t="s">
        <v>18</v>
      </c>
    </row>
    <row r="29" spans="1:12" ht="150" x14ac:dyDescent="0.15">
      <c r="A29" s="85" t="s">
        <v>708</v>
      </c>
      <c r="B29" s="85">
        <v>39</v>
      </c>
      <c r="C29" s="85">
        <v>96.57</v>
      </c>
      <c r="D29" s="85">
        <v>96.57</v>
      </c>
      <c r="E29" s="85">
        <v>57</v>
      </c>
      <c r="F29" s="85">
        <v>1.7</v>
      </c>
      <c r="G29" s="85">
        <v>3.3</v>
      </c>
      <c r="H29" s="85">
        <v>1.7</v>
      </c>
      <c r="I29" s="85">
        <v>3</v>
      </c>
      <c r="J29" s="85">
        <v>1</v>
      </c>
      <c r="K29" s="85" t="s">
        <v>17</v>
      </c>
      <c r="L29" s="85" t="s">
        <v>709</v>
      </c>
    </row>
    <row r="30" spans="1:12" ht="15" x14ac:dyDescent="0.15">
      <c r="A30" s="85" t="s">
        <v>710</v>
      </c>
      <c r="B30" s="85">
        <v>51</v>
      </c>
      <c r="C30" s="85">
        <v>100</v>
      </c>
      <c r="D30" s="85">
        <v>100</v>
      </c>
      <c r="E30" s="85">
        <v>50</v>
      </c>
      <c r="F30" s="85">
        <v>9.3000000000000007</v>
      </c>
      <c r="G30" s="85">
        <v>13.8</v>
      </c>
      <c r="H30" s="85">
        <v>7.7</v>
      </c>
      <c r="I30" s="85">
        <v>12.7</v>
      </c>
      <c r="J30" s="85">
        <v>0</v>
      </c>
      <c r="K30" s="85" t="s">
        <v>17</v>
      </c>
      <c r="L30" s="85" t="s">
        <v>18</v>
      </c>
    </row>
    <row r="31" spans="1:12" ht="30" x14ac:dyDescent="0.15">
      <c r="A31" s="85" t="s">
        <v>711</v>
      </c>
      <c r="B31" s="85">
        <v>850</v>
      </c>
      <c r="C31" s="85">
        <v>100</v>
      </c>
      <c r="D31" s="85">
        <v>100</v>
      </c>
      <c r="E31" s="85">
        <v>6</v>
      </c>
      <c r="F31" s="85">
        <v>295.89999999999998</v>
      </c>
      <c r="G31" s="85">
        <v>343.8</v>
      </c>
      <c r="H31" s="85">
        <v>286.3</v>
      </c>
      <c r="I31" s="85">
        <v>310.89999999999998</v>
      </c>
      <c r="J31" s="85">
        <v>0</v>
      </c>
      <c r="K31" s="85" t="s">
        <v>20</v>
      </c>
      <c r="L31" s="85" t="s">
        <v>18</v>
      </c>
    </row>
    <row r="32" spans="1:12" ht="15" x14ac:dyDescent="0.15">
      <c r="A32" s="85" t="s">
        <v>712</v>
      </c>
      <c r="B32" s="85">
        <v>18</v>
      </c>
      <c r="C32" s="85">
        <v>100</v>
      </c>
      <c r="D32" s="85">
        <v>100</v>
      </c>
      <c r="E32" s="85">
        <v>44</v>
      </c>
      <c r="F32" s="85">
        <v>4.9000000000000004</v>
      </c>
      <c r="G32" s="85">
        <v>8.6999999999999993</v>
      </c>
      <c r="H32" s="85">
        <v>2.9</v>
      </c>
      <c r="I32" s="85">
        <v>7.4</v>
      </c>
      <c r="J32" s="85">
        <v>0</v>
      </c>
      <c r="K32" s="85" t="s">
        <v>17</v>
      </c>
      <c r="L32" s="85" t="s">
        <v>18</v>
      </c>
    </row>
    <row r="33" spans="1:12" ht="180" x14ac:dyDescent="0.15">
      <c r="A33" s="85" t="s">
        <v>713</v>
      </c>
      <c r="B33" s="85">
        <v>60</v>
      </c>
      <c r="C33" s="85">
        <v>100</v>
      </c>
      <c r="D33" s="85">
        <v>99.96</v>
      </c>
      <c r="E33" s="85">
        <v>44</v>
      </c>
      <c r="F33" s="85">
        <v>11.4</v>
      </c>
      <c r="G33" s="85">
        <v>11.4</v>
      </c>
      <c r="H33" s="85">
        <v>11.4</v>
      </c>
      <c r="I33" s="85">
        <v>11.4</v>
      </c>
      <c r="J33" s="85">
        <v>0</v>
      </c>
      <c r="K33" s="85" t="s">
        <v>17</v>
      </c>
      <c r="L33" s="85" t="s">
        <v>714</v>
      </c>
    </row>
    <row r="34" spans="1:12" ht="15" x14ac:dyDescent="0.15">
      <c r="A34" s="85" t="s">
        <v>715</v>
      </c>
      <c r="B34" s="85">
        <v>190</v>
      </c>
      <c r="C34" s="85">
        <v>100</v>
      </c>
      <c r="D34" s="85">
        <v>100</v>
      </c>
      <c r="E34" s="85">
        <v>12</v>
      </c>
      <c r="F34" s="85">
        <v>65.099999999999994</v>
      </c>
      <c r="G34" s="85">
        <v>92.3</v>
      </c>
      <c r="H34" s="85">
        <v>58.1</v>
      </c>
      <c r="I34" s="85">
        <v>82.3</v>
      </c>
      <c r="J34" s="85">
        <v>0</v>
      </c>
      <c r="K34" s="85" t="s">
        <v>20</v>
      </c>
      <c r="L34" s="85" t="s">
        <v>18</v>
      </c>
    </row>
    <row r="35" spans="1:12" ht="15" x14ac:dyDescent="0.15">
      <c r="A35" s="85" t="s">
        <v>716</v>
      </c>
      <c r="B35" s="85">
        <v>338</v>
      </c>
      <c r="C35" s="85">
        <v>100</v>
      </c>
      <c r="D35" s="85">
        <v>100</v>
      </c>
      <c r="E35" s="85">
        <v>12</v>
      </c>
      <c r="F35" s="85">
        <v>198</v>
      </c>
      <c r="G35" s="85">
        <v>223.2</v>
      </c>
      <c r="H35" s="85">
        <v>191.3</v>
      </c>
      <c r="I35" s="85">
        <v>207.5</v>
      </c>
      <c r="J35" s="85">
        <v>0</v>
      </c>
      <c r="K35" s="85" t="s">
        <v>20</v>
      </c>
      <c r="L35" s="85" t="s">
        <v>18</v>
      </c>
    </row>
    <row r="36" spans="1:12" ht="15" x14ac:dyDescent="0.15">
      <c r="A36" s="85" t="s">
        <v>717</v>
      </c>
      <c r="B36" s="85">
        <v>235</v>
      </c>
      <c r="C36" s="85">
        <v>100</v>
      </c>
      <c r="D36" s="85">
        <v>100</v>
      </c>
      <c r="E36" s="85">
        <v>13</v>
      </c>
      <c r="F36" s="85">
        <v>23.5</v>
      </c>
      <c r="G36" s="85">
        <v>66.5</v>
      </c>
      <c r="H36" s="85">
        <v>13.1</v>
      </c>
      <c r="I36" s="85">
        <v>48.2</v>
      </c>
      <c r="J36" s="85">
        <v>0</v>
      </c>
      <c r="K36" s="85" t="s">
        <v>20</v>
      </c>
      <c r="L36" s="85" t="s">
        <v>18</v>
      </c>
    </row>
    <row r="37" spans="1:12" ht="15" x14ac:dyDescent="0.15">
      <c r="A37" s="85" t="s">
        <v>718</v>
      </c>
      <c r="B37" s="85">
        <v>190</v>
      </c>
      <c r="C37" s="85">
        <v>100</v>
      </c>
      <c r="D37" s="85">
        <v>100</v>
      </c>
      <c r="E37" s="85">
        <v>9</v>
      </c>
      <c r="F37" s="85">
        <v>93.2</v>
      </c>
      <c r="G37" s="85">
        <v>102.3</v>
      </c>
      <c r="H37" s="85">
        <v>86.1</v>
      </c>
      <c r="I37" s="85">
        <v>96</v>
      </c>
      <c r="J37" s="85">
        <v>0</v>
      </c>
      <c r="K37" s="85" t="s">
        <v>20</v>
      </c>
      <c r="L37" s="85" t="s">
        <v>18</v>
      </c>
    </row>
    <row r="38" spans="1:12" ht="15" x14ac:dyDescent="0.15">
      <c r="A38" s="85" t="s">
        <v>719</v>
      </c>
      <c r="B38" s="85">
        <v>246</v>
      </c>
      <c r="C38" s="85">
        <v>100</v>
      </c>
      <c r="D38" s="85">
        <v>100</v>
      </c>
      <c r="E38" s="85">
        <v>9</v>
      </c>
      <c r="F38" s="85">
        <v>144</v>
      </c>
      <c r="G38" s="85">
        <v>144</v>
      </c>
      <c r="H38" s="85">
        <v>144</v>
      </c>
      <c r="I38" s="85">
        <v>144</v>
      </c>
      <c r="J38" s="85">
        <v>0</v>
      </c>
      <c r="K38" s="85" t="s">
        <v>20</v>
      </c>
      <c r="L38" s="85" t="s">
        <v>18</v>
      </c>
    </row>
    <row r="39" spans="1:12" ht="15" x14ac:dyDescent="0.15">
      <c r="A39" s="85" t="s">
        <v>720</v>
      </c>
      <c r="B39" s="85">
        <v>81</v>
      </c>
      <c r="C39" s="85">
        <v>100</v>
      </c>
      <c r="D39" s="85">
        <v>100</v>
      </c>
      <c r="E39" s="85">
        <v>5</v>
      </c>
      <c r="F39" s="85">
        <v>74.400000000000006</v>
      </c>
      <c r="G39" s="85">
        <v>84.6</v>
      </c>
      <c r="H39" s="85">
        <v>79.8</v>
      </c>
      <c r="I39" s="85">
        <v>83.8</v>
      </c>
      <c r="J39" s="85">
        <v>0</v>
      </c>
      <c r="K39" s="85" t="s">
        <v>20</v>
      </c>
      <c r="L39" s="85" t="s">
        <v>18</v>
      </c>
    </row>
    <row r="40" spans="1:12" ht="15" x14ac:dyDescent="0.15">
      <c r="A40" s="85" t="s">
        <v>721</v>
      </c>
      <c r="B40" s="85">
        <v>51</v>
      </c>
      <c r="C40" s="85">
        <v>100</v>
      </c>
      <c r="D40" s="85">
        <v>100</v>
      </c>
      <c r="E40" s="85">
        <v>46</v>
      </c>
      <c r="F40" s="85">
        <v>7.5</v>
      </c>
      <c r="G40" s="85">
        <v>9.5</v>
      </c>
      <c r="H40" s="85">
        <v>5.9</v>
      </c>
      <c r="I40" s="85">
        <v>9.1</v>
      </c>
      <c r="J40" s="85">
        <v>0</v>
      </c>
      <c r="K40" s="85" t="s">
        <v>17</v>
      </c>
      <c r="L40" s="85" t="s">
        <v>18</v>
      </c>
    </row>
    <row r="41" spans="1:12" ht="15" x14ac:dyDescent="0.15">
      <c r="A41" s="85" t="s">
        <v>722</v>
      </c>
      <c r="B41" s="85">
        <v>160</v>
      </c>
      <c r="C41" s="85">
        <v>100</v>
      </c>
      <c r="D41" s="85">
        <v>100</v>
      </c>
      <c r="E41" s="85">
        <v>12</v>
      </c>
      <c r="F41" s="85">
        <v>68.7</v>
      </c>
      <c r="G41" s="85">
        <v>83.8</v>
      </c>
      <c r="H41" s="85">
        <v>72.2</v>
      </c>
      <c r="I41" s="85">
        <v>81.400000000000006</v>
      </c>
      <c r="J41" s="85">
        <v>0</v>
      </c>
      <c r="K41" s="85" t="s">
        <v>20</v>
      </c>
      <c r="L41" s="85" t="s">
        <v>18</v>
      </c>
    </row>
    <row r="42" spans="1:12" ht="15" x14ac:dyDescent="0.15">
      <c r="A42" s="85" t="s">
        <v>723</v>
      </c>
      <c r="B42" s="85">
        <v>80</v>
      </c>
      <c r="C42" s="85">
        <v>100</v>
      </c>
      <c r="D42" s="85">
        <v>100</v>
      </c>
      <c r="E42" s="85">
        <v>43</v>
      </c>
      <c r="F42" s="85">
        <v>4.4000000000000004</v>
      </c>
      <c r="G42" s="85">
        <v>5.5</v>
      </c>
      <c r="H42" s="85">
        <v>4</v>
      </c>
      <c r="I42" s="85">
        <v>5.2</v>
      </c>
      <c r="J42" s="85">
        <v>0</v>
      </c>
      <c r="K42" s="85" t="s">
        <v>17</v>
      </c>
      <c r="L42" s="85" t="s">
        <v>18</v>
      </c>
    </row>
    <row r="43" spans="1:12" ht="15" x14ac:dyDescent="0.15">
      <c r="A43" s="85" t="s">
        <v>724</v>
      </c>
      <c r="B43" s="85">
        <v>150</v>
      </c>
      <c r="C43" s="85">
        <v>100</v>
      </c>
      <c r="D43" s="85">
        <v>99.43</v>
      </c>
      <c r="E43" s="85">
        <v>5</v>
      </c>
      <c r="F43" s="85">
        <v>7.4</v>
      </c>
      <c r="G43" s="85">
        <v>34.700000000000003</v>
      </c>
      <c r="H43" s="85">
        <v>12.1</v>
      </c>
      <c r="I43" s="85">
        <v>31.3</v>
      </c>
      <c r="J43" s="85">
        <v>0</v>
      </c>
      <c r="K43" s="85" t="s">
        <v>20</v>
      </c>
      <c r="L43" s="85" t="s">
        <v>18</v>
      </c>
    </row>
    <row r="44" spans="1:12" ht="15" x14ac:dyDescent="0.15">
      <c r="A44" s="85" t="s">
        <v>725</v>
      </c>
      <c r="B44" s="85">
        <v>155</v>
      </c>
      <c r="C44" s="85">
        <v>100</v>
      </c>
      <c r="D44" s="85">
        <v>99.43</v>
      </c>
      <c r="E44" s="85">
        <v>5</v>
      </c>
      <c r="F44" s="85">
        <v>34.799999999999997</v>
      </c>
      <c r="G44" s="85">
        <v>42.3</v>
      </c>
      <c r="H44" s="85">
        <v>26.6</v>
      </c>
      <c r="I44" s="85">
        <v>39.200000000000003</v>
      </c>
      <c r="J44" s="85">
        <v>0</v>
      </c>
      <c r="K44" s="85" t="s">
        <v>20</v>
      </c>
      <c r="L44" s="85" t="s">
        <v>18</v>
      </c>
    </row>
    <row r="45" spans="1:12" ht="15" x14ac:dyDescent="0.15">
      <c r="A45" s="85" t="s">
        <v>726</v>
      </c>
      <c r="B45" s="85">
        <v>127</v>
      </c>
      <c r="C45" s="85">
        <v>100</v>
      </c>
      <c r="D45" s="85">
        <v>100</v>
      </c>
      <c r="E45" s="85">
        <v>7</v>
      </c>
      <c r="F45" s="85">
        <v>60.7</v>
      </c>
      <c r="G45" s="85">
        <v>70.900000000000006</v>
      </c>
      <c r="H45" s="85">
        <v>55.5</v>
      </c>
      <c r="I45" s="85">
        <v>66.400000000000006</v>
      </c>
      <c r="J45" s="85">
        <v>0</v>
      </c>
      <c r="K45" s="85" t="s">
        <v>20</v>
      </c>
      <c r="L45" s="85" t="s">
        <v>18</v>
      </c>
    </row>
    <row r="46" spans="1:12" ht="15" x14ac:dyDescent="0.15">
      <c r="A46" s="85" t="s">
        <v>727</v>
      </c>
      <c r="B46" s="85">
        <v>400</v>
      </c>
      <c r="C46" s="85">
        <v>100</v>
      </c>
      <c r="D46" s="85">
        <v>100</v>
      </c>
      <c r="E46" s="85">
        <v>17</v>
      </c>
      <c r="F46" s="85">
        <v>316.10000000000002</v>
      </c>
      <c r="G46" s="85">
        <v>338.8</v>
      </c>
      <c r="H46" s="85">
        <v>307.8</v>
      </c>
      <c r="I46" s="85">
        <v>323.2</v>
      </c>
      <c r="J46" s="85">
        <v>0</v>
      </c>
      <c r="K46" s="85" t="s">
        <v>20</v>
      </c>
      <c r="L46" s="85" t="s">
        <v>18</v>
      </c>
    </row>
    <row r="47" spans="1:12" ht="15" x14ac:dyDescent="0.15">
      <c r="A47" s="85" t="s">
        <v>728</v>
      </c>
      <c r="B47" s="85">
        <v>126</v>
      </c>
      <c r="C47" s="85">
        <v>100</v>
      </c>
      <c r="D47" s="85">
        <v>100</v>
      </c>
      <c r="E47" s="85">
        <v>39</v>
      </c>
      <c r="F47" s="85">
        <v>10.7</v>
      </c>
      <c r="G47" s="85">
        <v>12.4</v>
      </c>
      <c r="H47" s="85">
        <v>9.4</v>
      </c>
      <c r="I47" s="85">
        <v>11.8</v>
      </c>
      <c r="J47" s="85">
        <v>0</v>
      </c>
      <c r="K47" s="85" t="s">
        <v>17</v>
      </c>
      <c r="L47" s="85" t="s">
        <v>18</v>
      </c>
    </row>
    <row r="48" spans="1:12" ht="15" x14ac:dyDescent="0.15">
      <c r="A48" s="85" t="s">
        <v>729</v>
      </c>
      <c r="B48" s="85">
        <v>72</v>
      </c>
      <c r="C48" s="85">
        <v>100</v>
      </c>
      <c r="D48" s="85">
        <v>100</v>
      </c>
      <c r="E48" s="85">
        <v>35</v>
      </c>
      <c r="F48" s="85">
        <v>7.9</v>
      </c>
      <c r="G48" s="85">
        <v>10.6</v>
      </c>
      <c r="H48" s="85">
        <v>5.9</v>
      </c>
      <c r="I48" s="85">
        <v>9.6999999999999993</v>
      </c>
      <c r="J48" s="85">
        <v>0</v>
      </c>
      <c r="K48" s="85" t="s">
        <v>17</v>
      </c>
      <c r="L48" s="85" t="s">
        <v>18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/>
  <dimension ref="A3:L11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2" x14ac:dyDescent="0.15">
      <c r="A4" s="88" t="s">
        <v>730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24.047538200339559</v>
      </c>
      <c r="F4" s="87">
        <f>SUMPRODUCT(B8:B11,F8:F11)/SUM(B8:B11)</f>
        <v>575.01171477079788</v>
      </c>
      <c r="G4" s="87">
        <f>SUMPRODUCT(B8:B11,G8:G11)/SUM(B8:B11)</f>
        <v>595.69677419354832</v>
      </c>
      <c r="H4" s="87">
        <f>SUMPRODUCT(B8:B11,H8:H11)/SUM(B8:B11)</f>
        <v>572.87674023769091</v>
      </c>
      <c r="I4" s="87">
        <f>SUMPRODUCT(B8:B11,I8:I11)/SUM(B8:B11)</f>
        <v>587.96230899830221</v>
      </c>
      <c r="J4" s="88">
        <f>SUMIFS(B8:B11,K8:K11,"=Fibre")</f>
        <v>496</v>
      </c>
      <c r="K4" s="88">
        <f>SUMIFS(B8:B11,K8:K11,"=Fibrage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9">
        <f>J4/B4</f>
        <v>0.84210526315789469</v>
      </c>
      <c r="K5" s="89">
        <f>K4/B4</f>
        <v>0</v>
      </c>
    </row>
    <row r="7" spans="1:12" ht="60" x14ac:dyDescent="0.15">
      <c r="A7" s="86" t="s">
        <v>12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13</v>
      </c>
      <c r="K7" s="86" t="s">
        <v>14</v>
      </c>
      <c r="L7" s="86" t="s">
        <v>15</v>
      </c>
    </row>
    <row r="8" spans="1:12" ht="15" x14ac:dyDescent="0.15">
      <c r="A8" s="90" t="s">
        <v>731</v>
      </c>
      <c r="B8" s="90">
        <v>30</v>
      </c>
      <c r="C8" s="90">
        <v>100</v>
      </c>
      <c r="D8" s="90">
        <v>100</v>
      </c>
      <c r="E8" s="90">
        <v>49</v>
      </c>
      <c r="F8" s="90">
        <v>5.0999999999999996</v>
      </c>
      <c r="G8" s="90">
        <v>5.9</v>
      </c>
      <c r="H8" s="90">
        <v>4.7</v>
      </c>
      <c r="I8" s="90">
        <v>5.6</v>
      </c>
      <c r="J8" s="90">
        <v>0</v>
      </c>
      <c r="K8" s="90" t="s">
        <v>17</v>
      </c>
      <c r="L8" s="90" t="s">
        <v>18</v>
      </c>
    </row>
    <row r="9" spans="1:12" ht="15" x14ac:dyDescent="0.15">
      <c r="A9" s="90" t="s">
        <v>732</v>
      </c>
      <c r="B9" s="90">
        <v>63</v>
      </c>
      <c r="C9" s="90">
        <v>100</v>
      </c>
      <c r="D9" s="90">
        <v>100</v>
      </c>
      <c r="E9" s="90">
        <v>42</v>
      </c>
      <c r="F9" s="90">
        <v>7.1</v>
      </c>
      <c r="G9" s="90">
        <v>9.1999999999999993</v>
      </c>
      <c r="H9" s="90">
        <v>6.2</v>
      </c>
      <c r="I9" s="90">
        <v>8.6</v>
      </c>
      <c r="J9" s="90">
        <v>0</v>
      </c>
      <c r="K9" s="90" t="s">
        <v>17</v>
      </c>
      <c r="L9" s="90" t="s">
        <v>18</v>
      </c>
    </row>
    <row r="10" spans="1:12" ht="15" x14ac:dyDescent="0.15">
      <c r="A10" s="90" t="s">
        <v>733</v>
      </c>
      <c r="B10" s="90">
        <v>400</v>
      </c>
      <c r="C10" s="90">
        <v>100</v>
      </c>
      <c r="D10" s="90">
        <v>100</v>
      </c>
      <c r="E10" s="90">
        <v>22</v>
      </c>
      <c r="F10" s="90">
        <v>839.9</v>
      </c>
      <c r="G10" s="90">
        <v>864.4</v>
      </c>
      <c r="H10" s="90">
        <v>838.2</v>
      </c>
      <c r="I10" s="90">
        <v>853.8</v>
      </c>
      <c r="J10" s="90">
        <v>0</v>
      </c>
      <c r="K10" s="90" t="s">
        <v>20</v>
      </c>
      <c r="L10" s="90" t="s">
        <v>18</v>
      </c>
    </row>
    <row r="11" spans="1:12" ht="15" x14ac:dyDescent="0.15">
      <c r="A11" s="90" t="s">
        <v>734</v>
      </c>
      <c r="B11" s="90">
        <v>96</v>
      </c>
      <c r="C11" s="90">
        <v>100</v>
      </c>
      <c r="D11" s="90">
        <v>100</v>
      </c>
      <c r="E11" s="90">
        <v>13</v>
      </c>
      <c r="F11" s="90">
        <v>22.1</v>
      </c>
      <c r="G11" s="90">
        <v>45.3</v>
      </c>
      <c r="H11" s="90">
        <v>16.8</v>
      </c>
      <c r="I11" s="90">
        <v>42.5</v>
      </c>
      <c r="J11" s="90">
        <v>0</v>
      </c>
      <c r="K11" s="90" t="s">
        <v>20</v>
      </c>
      <c r="L11" s="90" t="s">
        <v>18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L53"/>
  <sheetViews>
    <sheetView showOutlineSymbols="0" showWhiteSpace="0" workbookViewId="0">
      <selection activeCell="L3" sqref="L3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2" x14ac:dyDescent="0.15">
      <c r="A4" s="174" t="s">
        <v>958</v>
      </c>
      <c r="B4" s="3">
        <f>SUM(B8:B53)</f>
        <v>10073</v>
      </c>
      <c r="C4" s="2">
        <f>SUMPRODUCT(B8:B53,C8:C53)/SUM(B8:B53)</f>
        <v>99.980176710016877</v>
      </c>
      <c r="D4" s="2">
        <f>SUMPRODUCT(B8:B53,D8:D53)/SUM(B8:B53)</f>
        <v>99.957827856646475</v>
      </c>
      <c r="E4" s="2">
        <f>SUMPRODUCT(B8:B53,E8:E53)/SUM(B8:B53)</f>
        <v>16.640424898242827</v>
      </c>
      <c r="F4" s="2">
        <f>SUMPRODUCT(B8:B53,F8:F53)/SUM(B8:B53)</f>
        <v>166.84413779410303</v>
      </c>
      <c r="G4" s="2">
        <f>SUMPRODUCT(B8:B53,G8:G53)/SUM(B8:B53)</f>
        <v>191.94282736027</v>
      </c>
      <c r="H4" s="2">
        <f>SUMPRODUCT(B8:B53,H8:H53)/SUM(B8:B53)</f>
        <v>159.53015983321751</v>
      </c>
      <c r="I4" s="2">
        <f>SUMPRODUCT(B8:B53,I8:I53)/SUM(B8:B53)</f>
        <v>178.55931698600216</v>
      </c>
      <c r="J4" s="3">
        <f>SUMIFS(B8:B53,K8:K53,"=Fibre")</f>
        <v>9712</v>
      </c>
      <c r="K4" s="3">
        <f>SUMIFS(B8:B53,K8:K53,"=Fibrage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">
        <f>J4/B4</f>
        <v>0.96416162017273899</v>
      </c>
      <c r="K5" s="4">
        <f>K4/B4</f>
        <v>0</v>
      </c>
    </row>
    <row r="7" spans="1:12" ht="60" x14ac:dyDescent="0.15">
      <c r="A7" s="1" t="s">
        <v>12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13</v>
      </c>
      <c r="K7" s="1" t="s">
        <v>14</v>
      </c>
      <c r="L7" s="1" t="s">
        <v>15</v>
      </c>
    </row>
    <row r="8" spans="1:12" ht="15" x14ac:dyDescent="0.15">
      <c r="A8" s="5" t="s">
        <v>19</v>
      </c>
      <c r="B8" s="5">
        <v>98</v>
      </c>
      <c r="C8" s="5">
        <v>100</v>
      </c>
      <c r="D8" s="5">
        <v>100</v>
      </c>
      <c r="E8" s="5">
        <v>15</v>
      </c>
      <c r="F8" s="5">
        <v>18.7</v>
      </c>
      <c r="G8" s="5">
        <v>51.2</v>
      </c>
      <c r="H8" s="5">
        <v>7.7</v>
      </c>
      <c r="I8" s="5">
        <v>34</v>
      </c>
      <c r="J8" s="5">
        <v>0</v>
      </c>
      <c r="K8" s="5" t="s">
        <v>20</v>
      </c>
      <c r="L8" s="5" t="s">
        <v>18</v>
      </c>
    </row>
    <row r="9" spans="1:12" ht="15" x14ac:dyDescent="0.15">
      <c r="A9" s="5" t="s">
        <v>21</v>
      </c>
      <c r="B9" s="5">
        <v>53</v>
      </c>
      <c r="C9" s="5">
        <v>100</v>
      </c>
      <c r="D9" s="5">
        <v>100</v>
      </c>
      <c r="E9" s="5">
        <v>12</v>
      </c>
      <c r="F9" s="5">
        <v>84.3</v>
      </c>
      <c r="G9" s="5">
        <v>88.1</v>
      </c>
      <c r="H9" s="5">
        <v>82.2</v>
      </c>
      <c r="I9" s="5">
        <v>86.9</v>
      </c>
      <c r="J9" s="5">
        <v>0</v>
      </c>
      <c r="K9" s="5" t="s">
        <v>20</v>
      </c>
      <c r="L9" s="5" t="s">
        <v>18</v>
      </c>
    </row>
    <row r="10" spans="1:12" ht="15" x14ac:dyDescent="0.15">
      <c r="A10" s="5" t="s">
        <v>22</v>
      </c>
      <c r="B10" s="5">
        <v>237</v>
      </c>
      <c r="C10" s="5">
        <v>100</v>
      </c>
      <c r="D10" s="5">
        <v>100</v>
      </c>
      <c r="E10" s="5">
        <v>12</v>
      </c>
      <c r="F10" s="5">
        <v>239.4</v>
      </c>
      <c r="G10" s="5">
        <v>246.7</v>
      </c>
      <c r="H10" s="5">
        <v>239.4</v>
      </c>
      <c r="I10" s="5">
        <v>244.3</v>
      </c>
      <c r="J10" s="5">
        <v>0</v>
      </c>
      <c r="K10" s="5" t="s">
        <v>20</v>
      </c>
      <c r="L10" s="5" t="s">
        <v>18</v>
      </c>
    </row>
    <row r="11" spans="1:12" ht="15" x14ac:dyDescent="0.15">
      <c r="A11" s="5" t="s">
        <v>23</v>
      </c>
      <c r="B11" s="5">
        <v>133</v>
      </c>
      <c r="C11" s="5">
        <v>100</v>
      </c>
      <c r="D11" s="5">
        <v>100</v>
      </c>
      <c r="E11" s="5">
        <v>13</v>
      </c>
      <c r="F11" s="5">
        <v>94.4</v>
      </c>
      <c r="G11" s="5">
        <v>109.3</v>
      </c>
      <c r="H11" s="5">
        <v>89.9</v>
      </c>
      <c r="I11" s="5">
        <v>102.5</v>
      </c>
      <c r="J11" s="5">
        <v>0</v>
      </c>
      <c r="K11" s="5" t="s">
        <v>20</v>
      </c>
      <c r="L11" s="5" t="s">
        <v>18</v>
      </c>
    </row>
    <row r="12" spans="1:12" ht="15" x14ac:dyDescent="0.15">
      <c r="A12" s="5" t="s">
        <v>24</v>
      </c>
      <c r="B12" s="5">
        <v>240</v>
      </c>
      <c r="C12" s="5">
        <v>100</v>
      </c>
      <c r="D12" s="5">
        <v>100</v>
      </c>
      <c r="E12" s="5">
        <v>12</v>
      </c>
      <c r="F12" s="5">
        <v>228</v>
      </c>
      <c r="G12" s="5">
        <v>240.6</v>
      </c>
      <c r="H12" s="5">
        <v>221.5</v>
      </c>
      <c r="I12" s="5">
        <v>234.5</v>
      </c>
      <c r="J12" s="5">
        <v>0</v>
      </c>
      <c r="K12" s="5" t="s">
        <v>20</v>
      </c>
      <c r="L12" s="5" t="s">
        <v>18</v>
      </c>
    </row>
    <row r="13" spans="1:12" ht="15" x14ac:dyDescent="0.15">
      <c r="A13" s="5" t="s">
        <v>25</v>
      </c>
      <c r="B13" s="5">
        <v>409</v>
      </c>
      <c r="C13" s="5">
        <v>100</v>
      </c>
      <c r="D13" s="5">
        <v>100</v>
      </c>
      <c r="E13" s="5">
        <v>13</v>
      </c>
      <c r="F13" s="5">
        <v>310.7</v>
      </c>
      <c r="G13" s="5">
        <v>333.9</v>
      </c>
      <c r="H13" s="5">
        <v>309.3</v>
      </c>
      <c r="I13" s="5">
        <v>323.3</v>
      </c>
      <c r="J13" s="5">
        <v>0</v>
      </c>
      <c r="K13" s="5" t="s">
        <v>20</v>
      </c>
      <c r="L13" s="5" t="s">
        <v>18</v>
      </c>
    </row>
    <row r="14" spans="1:12" ht="30" x14ac:dyDescent="0.15">
      <c r="A14" s="5" t="s">
        <v>26</v>
      </c>
      <c r="B14" s="5">
        <v>300</v>
      </c>
      <c r="C14" s="5">
        <v>100</v>
      </c>
      <c r="D14" s="5">
        <v>100</v>
      </c>
      <c r="E14" s="5">
        <v>13</v>
      </c>
      <c r="F14" s="5">
        <v>225.9</v>
      </c>
      <c r="G14" s="5">
        <v>234.5</v>
      </c>
      <c r="H14" s="5">
        <v>219.7</v>
      </c>
      <c r="I14" s="5">
        <v>228.4</v>
      </c>
      <c r="J14" s="5">
        <v>0</v>
      </c>
      <c r="K14" s="5" t="s">
        <v>20</v>
      </c>
      <c r="L14" s="5" t="s">
        <v>18</v>
      </c>
    </row>
    <row r="15" spans="1:12" ht="15" x14ac:dyDescent="0.15">
      <c r="A15" s="5" t="s">
        <v>27</v>
      </c>
      <c r="B15" s="5">
        <v>351</v>
      </c>
      <c r="C15" s="5">
        <v>100</v>
      </c>
      <c r="D15" s="5">
        <v>100</v>
      </c>
      <c r="E15" s="5">
        <v>13</v>
      </c>
      <c r="F15" s="5">
        <v>235.9</v>
      </c>
      <c r="G15" s="5">
        <v>262.39999999999998</v>
      </c>
      <c r="H15" s="5">
        <v>228.2</v>
      </c>
      <c r="I15" s="5">
        <v>246</v>
      </c>
      <c r="J15" s="5">
        <v>0</v>
      </c>
      <c r="K15" s="5" t="s">
        <v>20</v>
      </c>
      <c r="L15" s="5" t="s">
        <v>18</v>
      </c>
    </row>
    <row r="16" spans="1:12" ht="15" x14ac:dyDescent="0.15">
      <c r="A16" s="5" t="s">
        <v>28</v>
      </c>
      <c r="B16" s="5">
        <v>401</v>
      </c>
      <c r="C16" s="5">
        <v>100</v>
      </c>
      <c r="D16" s="5">
        <v>100</v>
      </c>
      <c r="E16" s="5">
        <v>13</v>
      </c>
      <c r="F16" s="5">
        <v>304.7</v>
      </c>
      <c r="G16" s="5">
        <v>311.3</v>
      </c>
      <c r="H16" s="5">
        <v>298.2</v>
      </c>
      <c r="I16" s="5">
        <v>307.3</v>
      </c>
      <c r="J16" s="5">
        <v>0</v>
      </c>
      <c r="K16" s="5" t="s">
        <v>20</v>
      </c>
      <c r="L16" s="5" t="s">
        <v>18</v>
      </c>
    </row>
    <row r="17" spans="1:12" ht="15" x14ac:dyDescent="0.15">
      <c r="A17" s="5" t="s">
        <v>29</v>
      </c>
      <c r="B17" s="5">
        <v>387</v>
      </c>
      <c r="C17" s="5">
        <v>100</v>
      </c>
      <c r="D17" s="5">
        <v>100</v>
      </c>
      <c r="E17" s="5">
        <v>13</v>
      </c>
      <c r="F17" s="5">
        <v>13.5</v>
      </c>
      <c r="G17" s="5">
        <v>99.2</v>
      </c>
      <c r="H17" s="5">
        <v>11.3</v>
      </c>
      <c r="I17" s="5">
        <v>29.6</v>
      </c>
      <c r="J17" s="5">
        <v>0</v>
      </c>
      <c r="K17" s="5" t="s">
        <v>20</v>
      </c>
      <c r="L17" s="5" t="s">
        <v>18</v>
      </c>
    </row>
    <row r="18" spans="1:12" ht="15" x14ac:dyDescent="0.15">
      <c r="A18" s="5" t="s">
        <v>30</v>
      </c>
      <c r="B18" s="5">
        <v>322</v>
      </c>
      <c r="C18" s="5">
        <v>100</v>
      </c>
      <c r="D18" s="5">
        <v>100</v>
      </c>
      <c r="E18" s="5">
        <v>13</v>
      </c>
      <c r="F18" s="5">
        <v>121.8</v>
      </c>
      <c r="G18" s="5">
        <v>150.19999999999999</v>
      </c>
      <c r="H18" s="5">
        <v>108.4</v>
      </c>
      <c r="I18" s="5">
        <v>134.30000000000001</v>
      </c>
      <c r="J18" s="5">
        <v>0</v>
      </c>
      <c r="K18" s="5" t="s">
        <v>20</v>
      </c>
      <c r="L18" s="5" t="s">
        <v>18</v>
      </c>
    </row>
    <row r="19" spans="1:12" ht="15" x14ac:dyDescent="0.15">
      <c r="A19" s="5" t="s">
        <v>31</v>
      </c>
      <c r="B19" s="5">
        <v>338</v>
      </c>
      <c r="C19" s="5">
        <v>100</v>
      </c>
      <c r="D19" s="5">
        <v>100</v>
      </c>
      <c r="E19" s="5">
        <v>13</v>
      </c>
      <c r="F19" s="5">
        <v>126.4</v>
      </c>
      <c r="G19" s="5">
        <v>156.9</v>
      </c>
      <c r="H19" s="5">
        <v>102.2</v>
      </c>
      <c r="I19" s="5">
        <v>143.69999999999999</v>
      </c>
      <c r="J19" s="5">
        <v>0</v>
      </c>
      <c r="K19" s="5" t="s">
        <v>20</v>
      </c>
      <c r="L19" s="5" t="s">
        <v>18</v>
      </c>
    </row>
    <row r="20" spans="1:12" ht="15" x14ac:dyDescent="0.15">
      <c r="A20" s="5" t="s">
        <v>32</v>
      </c>
      <c r="B20" s="5">
        <v>319</v>
      </c>
      <c r="C20" s="5">
        <v>100</v>
      </c>
      <c r="D20" s="5">
        <v>100</v>
      </c>
      <c r="E20" s="5">
        <v>13</v>
      </c>
      <c r="F20" s="5">
        <v>170.9</v>
      </c>
      <c r="G20" s="5">
        <v>171</v>
      </c>
      <c r="H20" s="5">
        <v>170.9</v>
      </c>
      <c r="I20" s="5">
        <v>171</v>
      </c>
      <c r="J20" s="5">
        <v>0</v>
      </c>
      <c r="K20" s="5" t="s">
        <v>20</v>
      </c>
      <c r="L20" s="5" t="s">
        <v>18</v>
      </c>
    </row>
    <row r="21" spans="1:12" ht="15" x14ac:dyDescent="0.15">
      <c r="A21" s="5" t="s">
        <v>33</v>
      </c>
      <c r="B21" s="5">
        <v>321</v>
      </c>
      <c r="C21" s="5">
        <v>100</v>
      </c>
      <c r="D21" s="5">
        <v>100</v>
      </c>
      <c r="E21" s="5">
        <v>13</v>
      </c>
      <c r="F21" s="5">
        <v>171</v>
      </c>
      <c r="G21" s="5">
        <v>171</v>
      </c>
      <c r="H21" s="5">
        <v>171</v>
      </c>
      <c r="I21" s="5">
        <v>171</v>
      </c>
      <c r="J21" s="5">
        <v>0</v>
      </c>
      <c r="K21" s="5" t="s">
        <v>20</v>
      </c>
      <c r="L21" s="5" t="s">
        <v>18</v>
      </c>
    </row>
    <row r="22" spans="1:12" ht="15" x14ac:dyDescent="0.15">
      <c r="A22" s="5" t="s">
        <v>34</v>
      </c>
      <c r="B22" s="5">
        <v>595</v>
      </c>
      <c r="C22" s="5">
        <v>100</v>
      </c>
      <c r="D22" s="5">
        <v>100</v>
      </c>
      <c r="E22" s="5">
        <v>13</v>
      </c>
      <c r="F22" s="5">
        <v>443</v>
      </c>
      <c r="G22" s="5">
        <v>492.8</v>
      </c>
      <c r="H22" s="5">
        <v>425.8</v>
      </c>
      <c r="I22" s="5">
        <v>457.6</v>
      </c>
      <c r="J22" s="5">
        <v>0</v>
      </c>
      <c r="K22" s="5" t="s">
        <v>20</v>
      </c>
      <c r="L22" s="5" t="s">
        <v>18</v>
      </c>
    </row>
    <row r="23" spans="1:12" ht="15" x14ac:dyDescent="0.15">
      <c r="A23" s="5" t="s">
        <v>35</v>
      </c>
      <c r="B23" s="5">
        <v>200</v>
      </c>
      <c r="C23" s="5">
        <v>100</v>
      </c>
      <c r="D23" s="5">
        <v>100</v>
      </c>
      <c r="E23" s="5">
        <v>39</v>
      </c>
      <c r="F23" s="5">
        <v>9.4</v>
      </c>
      <c r="G23" s="5">
        <v>52.7</v>
      </c>
      <c r="H23" s="5">
        <v>7.3</v>
      </c>
      <c r="I23" s="5">
        <v>24.3</v>
      </c>
      <c r="J23" s="5">
        <v>0</v>
      </c>
      <c r="K23" s="5" t="s">
        <v>20</v>
      </c>
      <c r="L23" s="5" t="s">
        <v>18</v>
      </c>
    </row>
    <row r="24" spans="1:12" ht="15" x14ac:dyDescent="0.15">
      <c r="A24" s="5" t="s">
        <v>36</v>
      </c>
      <c r="B24" s="5">
        <v>499</v>
      </c>
      <c r="C24" s="5">
        <v>100</v>
      </c>
      <c r="D24" s="5">
        <v>100</v>
      </c>
      <c r="E24" s="5">
        <v>13</v>
      </c>
      <c r="F24" s="5">
        <v>276.10000000000002</v>
      </c>
      <c r="G24" s="5">
        <v>336.8</v>
      </c>
      <c r="H24" s="5">
        <v>266</v>
      </c>
      <c r="I24" s="5">
        <v>326.89999999999998</v>
      </c>
      <c r="J24" s="5">
        <v>0</v>
      </c>
      <c r="K24" s="5" t="s">
        <v>20</v>
      </c>
      <c r="L24" s="5" t="s">
        <v>18</v>
      </c>
    </row>
    <row r="25" spans="1:12" ht="15" x14ac:dyDescent="0.15">
      <c r="A25" s="5" t="s">
        <v>37</v>
      </c>
      <c r="B25" s="5">
        <v>71</v>
      </c>
      <c r="C25" s="5">
        <v>100</v>
      </c>
      <c r="D25" s="5">
        <v>100</v>
      </c>
      <c r="E25" s="5">
        <v>13</v>
      </c>
      <c r="F25" s="5">
        <v>22</v>
      </c>
      <c r="G25" s="5">
        <v>69.2</v>
      </c>
      <c r="H25" s="5">
        <v>8.6</v>
      </c>
      <c r="I25" s="5">
        <v>63.8</v>
      </c>
      <c r="J25" s="5">
        <v>0</v>
      </c>
      <c r="K25" s="5" t="s">
        <v>20</v>
      </c>
      <c r="L25" s="5" t="s">
        <v>18</v>
      </c>
    </row>
    <row r="26" spans="1:12" ht="15" x14ac:dyDescent="0.15">
      <c r="A26" s="5" t="s">
        <v>38</v>
      </c>
      <c r="B26" s="5">
        <v>100</v>
      </c>
      <c r="C26" s="5">
        <v>100</v>
      </c>
      <c r="D26" s="5">
        <v>100</v>
      </c>
      <c r="E26" s="5">
        <v>34</v>
      </c>
      <c r="F26" s="5">
        <v>66.3</v>
      </c>
      <c r="G26" s="5">
        <v>82.5</v>
      </c>
      <c r="H26" s="5">
        <v>51.2</v>
      </c>
      <c r="I26" s="5">
        <v>78.099999999999994</v>
      </c>
      <c r="J26" s="5">
        <v>0</v>
      </c>
      <c r="K26" s="5" t="s">
        <v>20</v>
      </c>
      <c r="L26" s="5" t="s">
        <v>18</v>
      </c>
    </row>
    <row r="27" spans="1:12" ht="15" x14ac:dyDescent="0.15">
      <c r="A27" s="5" t="s">
        <v>39</v>
      </c>
      <c r="B27" s="5">
        <v>312</v>
      </c>
      <c r="C27" s="5">
        <v>99.36</v>
      </c>
      <c r="D27" s="5">
        <v>99.36</v>
      </c>
      <c r="E27" s="5">
        <v>13</v>
      </c>
      <c r="F27" s="5">
        <v>115.2</v>
      </c>
      <c r="G27" s="5">
        <v>135.6</v>
      </c>
      <c r="H27" s="5">
        <v>111.9</v>
      </c>
      <c r="I27" s="5">
        <v>126.2</v>
      </c>
      <c r="J27" s="5">
        <v>0</v>
      </c>
      <c r="K27" s="5" t="s">
        <v>20</v>
      </c>
      <c r="L27" s="5" t="s">
        <v>18</v>
      </c>
    </row>
    <row r="28" spans="1:12" ht="15" x14ac:dyDescent="0.15">
      <c r="A28" s="5" t="s">
        <v>40</v>
      </c>
      <c r="B28" s="5">
        <v>396</v>
      </c>
      <c r="C28" s="5">
        <v>100</v>
      </c>
      <c r="D28" s="5">
        <v>100</v>
      </c>
      <c r="E28" s="5">
        <v>13</v>
      </c>
      <c r="F28" s="5">
        <v>195.9</v>
      </c>
      <c r="G28" s="5">
        <v>230.9</v>
      </c>
      <c r="H28" s="5">
        <v>181.9</v>
      </c>
      <c r="I28" s="5">
        <v>209.2</v>
      </c>
      <c r="J28" s="5">
        <v>0</v>
      </c>
      <c r="K28" s="5" t="s">
        <v>20</v>
      </c>
      <c r="L28" s="5" t="s">
        <v>18</v>
      </c>
    </row>
    <row r="29" spans="1:12" ht="15" x14ac:dyDescent="0.15">
      <c r="A29" s="5" t="s">
        <v>41</v>
      </c>
      <c r="B29" s="5">
        <v>170</v>
      </c>
      <c r="C29" s="5">
        <v>100</v>
      </c>
      <c r="D29" s="5">
        <v>100</v>
      </c>
      <c r="E29" s="5">
        <v>12</v>
      </c>
      <c r="F29" s="5">
        <v>160.19999999999999</v>
      </c>
      <c r="G29" s="5">
        <v>173.1</v>
      </c>
      <c r="H29" s="5">
        <v>151.30000000000001</v>
      </c>
      <c r="I29" s="5">
        <v>164.8</v>
      </c>
      <c r="J29" s="5">
        <v>0</v>
      </c>
      <c r="K29" s="5" t="s">
        <v>20</v>
      </c>
      <c r="L29" s="5" t="s">
        <v>18</v>
      </c>
    </row>
    <row r="30" spans="1:12" ht="30" x14ac:dyDescent="0.15">
      <c r="A30" s="5" t="s">
        <v>42</v>
      </c>
      <c r="B30" s="5">
        <v>523</v>
      </c>
      <c r="C30" s="5">
        <v>100</v>
      </c>
      <c r="D30" s="5">
        <v>100</v>
      </c>
      <c r="E30" s="5">
        <v>34</v>
      </c>
      <c r="F30" s="5">
        <v>301.2</v>
      </c>
      <c r="G30" s="5">
        <v>342.5</v>
      </c>
      <c r="H30" s="5">
        <v>290.2</v>
      </c>
      <c r="I30" s="5">
        <v>318.60000000000002</v>
      </c>
      <c r="J30" s="5">
        <v>0</v>
      </c>
      <c r="K30" s="5" t="s">
        <v>20</v>
      </c>
      <c r="L30" s="5" t="s">
        <v>18</v>
      </c>
    </row>
    <row r="31" spans="1:12" ht="15" x14ac:dyDescent="0.15">
      <c r="A31" s="5" t="s">
        <v>43</v>
      </c>
      <c r="B31" s="5">
        <v>272</v>
      </c>
      <c r="C31" s="5">
        <v>100</v>
      </c>
      <c r="D31" s="5">
        <v>100</v>
      </c>
      <c r="E31" s="5">
        <v>30</v>
      </c>
      <c r="F31" s="5">
        <v>148.4</v>
      </c>
      <c r="G31" s="5">
        <v>164.8</v>
      </c>
      <c r="H31" s="5">
        <v>146.30000000000001</v>
      </c>
      <c r="I31" s="5">
        <v>155.5</v>
      </c>
      <c r="J31" s="5">
        <v>0</v>
      </c>
      <c r="K31" s="5" t="s">
        <v>20</v>
      </c>
      <c r="L31" s="5" t="s">
        <v>18</v>
      </c>
    </row>
    <row r="32" spans="1:12" ht="15" x14ac:dyDescent="0.15">
      <c r="A32" s="5" t="s">
        <v>44</v>
      </c>
      <c r="B32" s="5">
        <v>77</v>
      </c>
      <c r="C32" s="5">
        <v>100</v>
      </c>
      <c r="D32" s="5">
        <v>100</v>
      </c>
      <c r="E32" s="5">
        <v>28</v>
      </c>
      <c r="F32" s="5">
        <v>88.1</v>
      </c>
      <c r="G32" s="5">
        <v>89.5</v>
      </c>
      <c r="H32" s="5">
        <v>86.9</v>
      </c>
      <c r="I32" s="5">
        <v>88.8</v>
      </c>
      <c r="J32" s="5">
        <v>0</v>
      </c>
      <c r="K32" s="5" t="s">
        <v>20</v>
      </c>
      <c r="L32" s="5" t="s">
        <v>18</v>
      </c>
    </row>
    <row r="33" spans="1:12" ht="15" x14ac:dyDescent="0.15">
      <c r="A33" s="5" t="s">
        <v>45</v>
      </c>
      <c r="B33" s="5">
        <v>111</v>
      </c>
      <c r="C33" s="5">
        <v>100</v>
      </c>
      <c r="D33" s="5">
        <v>100</v>
      </c>
      <c r="E33" s="5">
        <v>12</v>
      </c>
      <c r="F33" s="5">
        <v>82.8</v>
      </c>
      <c r="G33" s="5">
        <v>87.6</v>
      </c>
      <c r="H33" s="5">
        <v>81.2</v>
      </c>
      <c r="I33" s="5">
        <v>86</v>
      </c>
      <c r="J33" s="5">
        <v>0</v>
      </c>
      <c r="K33" s="5" t="s">
        <v>20</v>
      </c>
      <c r="L33" s="5" t="s">
        <v>18</v>
      </c>
    </row>
    <row r="34" spans="1:12" ht="15" x14ac:dyDescent="0.15">
      <c r="A34" s="5" t="s">
        <v>46</v>
      </c>
      <c r="B34" s="5">
        <v>204</v>
      </c>
      <c r="C34" s="5">
        <v>100</v>
      </c>
      <c r="D34" s="5">
        <v>100</v>
      </c>
      <c r="E34" s="5">
        <v>13</v>
      </c>
      <c r="F34" s="5">
        <v>161.80000000000001</v>
      </c>
      <c r="G34" s="5">
        <v>173.5</v>
      </c>
      <c r="H34" s="5">
        <v>151.69999999999999</v>
      </c>
      <c r="I34" s="5">
        <v>166.6</v>
      </c>
      <c r="J34" s="5">
        <v>0</v>
      </c>
      <c r="K34" s="5" t="s">
        <v>20</v>
      </c>
      <c r="L34" s="5" t="s">
        <v>18</v>
      </c>
    </row>
    <row r="35" spans="1:12" ht="15" x14ac:dyDescent="0.15">
      <c r="A35" s="5" t="s">
        <v>47</v>
      </c>
      <c r="B35" s="5">
        <v>80</v>
      </c>
      <c r="C35" s="5">
        <v>100</v>
      </c>
      <c r="D35" s="5">
        <v>100</v>
      </c>
      <c r="E35" s="5">
        <v>34</v>
      </c>
      <c r="F35" s="5">
        <v>85.5</v>
      </c>
      <c r="G35" s="5">
        <v>88.5</v>
      </c>
      <c r="H35" s="5">
        <v>84.8</v>
      </c>
      <c r="I35" s="5">
        <v>87.7</v>
      </c>
      <c r="J35" s="5">
        <v>0</v>
      </c>
      <c r="K35" s="5" t="s">
        <v>20</v>
      </c>
      <c r="L35" s="5" t="s">
        <v>18</v>
      </c>
    </row>
    <row r="36" spans="1:12" ht="15" x14ac:dyDescent="0.15">
      <c r="A36" s="5" t="s">
        <v>48</v>
      </c>
      <c r="B36" s="5">
        <v>21</v>
      </c>
      <c r="C36" s="5">
        <v>100</v>
      </c>
      <c r="D36" s="5">
        <v>100</v>
      </c>
      <c r="E36" s="5">
        <v>54</v>
      </c>
      <c r="F36" s="5">
        <v>4.7</v>
      </c>
      <c r="G36" s="5">
        <v>6.7</v>
      </c>
      <c r="H36" s="5">
        <v>4.5</v>
      </c>
      <c r="I36" s="5">
        <v>6.4</v>
      </c>
      <c r="J36" s="5">
        <v>0</v>
      </c>
      <c r="K36" s="5" t="s">
        <v>17</v>
      </c>
      <c r="L36" s="5" t="s">
        <v>18</v>
      </c>
    </row>
    <row r="37" spans="1:12" ht="15" x14ac:dyDescent="0.15">
      <c r="A37" s="5" t="s">
        <v>49</v>
      </c>
      <c r="B37" s="5">
        <v>27</v>
      </c>
      <c r="C37" s="5">
        <v>100</v>
      </c>
      <c r="D37" s="5">
        <v>100</v>
      </c>
      <c r="E37" s="5">
        <v>46</v>
      </c>
      <c r="F37" s="5">
        <v>5.3</v>
      </c>
      <c r="G37" s="5">
        <v>5.6</v>
      </c>
      <c r="H37" s="5">
        <v>5.0999999999999996</v>
      </c>
      <c r="I37" s="5">
        <v>5.5</v>
      </c>
      <c r="J37" s="5">
        <v>0</v>
      </c>
      <c r="K37" s="5" t="s">
        <v>17</v>
      </c>
      <c r="L37" s="5" t="s">
        <v>18</v>
      </c>
    </row>
    <row r="38" spans="1:12" ht="15" x14ac:dyDescent="0.15">
      <c r="A38" s="5" t="s">
        <v>50</v>
      </c>
      <c r="B38" s="5">
        <v>81</v>
      </c>
      <c r="C38" s="5">
        <v>100</v>
      </c>
      <c r="D38" s="5">
        <v>100</v>
      </c>
      <c r="E38" s="5">
        <v>55</v>
      </c>
      <c r="F38" s="5">
        <v>5.2</v>
      </c>
      <c r="G38" s="5">
        <v>5.3</v>
      </c>
      <c r="H38" s="5">
        <v>5.2</v>
      </c>
      <c r="I38" s="5">
        <v>5.3</v>
      </c>
      <c r="J38" s="5">
        <v>0</v>
      </c>
      <c r="K38" s="5" t="s">
        <v>17</v>
      </c>
      <c r="L38" s="5" t="s">
        <v>18</v>
      </c>
    </row>
    <row r="39" spans="1:12" ht="15" x14ac:dyDescent="0.15">
      <c r="A39" s="5" t="s">
        <v>51</v>
      </c>
      <c r="B39" s="5">
        <v>81</v>
      </c>
      <c r="C39" s="5">
        <v>100</v>
      </c>
      <c r="D39" s="5">
        <v>100</v>
      </c>
      <c r="E39" s="5">
        <v>60</v>
      </c>
      <c r="F39" s="5">
        <v>2.6</v>
      </c>
      <c r="G39" s="5">
        <v>4.7</v>
      </c>
      <c r="H39" s="5">
        <v>2.4</v>
      </c>
      <c r="I39" s="5">
        <v>4</v>
      </c>
      <c r="J39" s="5">
        <v>0</v>
      </c>
      <c r="K39" s="5" t="s">
        <v>17</v>
      </c>
      <c r="L39" s="5" t="s">
        <v>18</v>
      </c>
    </row>
    <row r="40" spans="1:12" ht="15" x14ac:dyDescent="0.15">
      <c r="A40" s="5" t="s">
        <v>52</v>
      </c>
      <c r="B40" s="5">
        <v>315</v>
      </c>
      <c r="C40" s="5">
        <v>100</v>
      </c>
      <c r="D40" s="5">
        <v>100</v>
      </c>
      <c r="E40" s="5">
        <v>12</v>
      </c>
      <c r="F40" s="5">
        <v>48.6</v>
      </c>
      <c r="G40" s="5">
        <v>75.5</v>
      </c>
      <c r="H40" s="5">
        <v>36</v>
      </c>
      <c r="I40" s="5">
        <v>63.2</v>
      </c>
      <c r="J40" s="5">
        <v>0</v>
      </c>
      <c r="K40" s="5" t="s">
        <v>20</v>
      </c>
      <c r="L40" s="5" t="s">
        <v>18</v>
      </c>
    </row>
    <row r="41" spans="1:12" ht="15" x14ac:dyDescent="0.15">
      <c r="A41" s="5" t="s">
        <v>53</v>
      </c>
      <c r="B41" s="5">
        <v>181</v>
      </c>
      <c r="C41" s="5">
        <v>100</v>
      </c>
      <c r="D41" s="5">
        <v>100</v>
      </c>
      <c r="E41" s="5">
        <v>12</v>
      </c>
      <c r="F41" s="5">
        <v>51</v>
      </c>
      <c r="G41" s="5">
        <v>63.5</v>
      </c>
      <c r="H41" s="5">
        <v>38</v>
      </c>
      <c r="I41" s="5">
        <v>56.1</v>
      </c>
      <c r="J41" s="5">
        <v>0</v>
      </c>
      <c r="K41" s="5" t="s">
        <v>20</v>
      </c>
      <c r="L41" s="5" t="s">
        <v>18</v>
      </c>
    </row>
    <row r="42" spans="1:12" ht="15" x14ac:dyDescent="0.15">
      <c r="A42" s="5" t="s">
        <v>54</v>
      </c>
      <c r="B42" s="5">
        <v>321</v>
      </c>
      <c r="C42" s="5">
        <v>100</v>
      </c>
      <c r="D42" s="5">
        <v>100</v>
      </c>
      <c r="E42" s="5">
        <v>12</v>
      </c>
      <c r="F42" s="5">
        <v>90</v>
      </c>
      <c r="G42" s="5">
        <v>90</v>
      </c>
      <c r="H42" s="5">
        <v>90</v>
      </c>
      <c r="I42" s="5">
        <v>90</v>
      </c>
      <c r="J42" s="5">
        <v>0</v>
      </c>
      <c r="K42" s="5" t="s">
        <v>20</v>
      </c>
      <c r="L42" s="5" t="s">
        <v>18</v>
      </c>
    </row>
    <row r="43" spans="1:12" ht="15" x14ac:dyDescent="0.15">
      <c r="A43" s="5" t="s">
        <v>55</v>
      </c>
      <c r="B43" s="5">
        <v>136</v>
      </c>
      <c r="C43" s="5">
        <v>100</v>
      </c>
      <c r="D43" s="5">
        <v>100</v>
      </c>
      <c r="E43" s="5">
        <v>13</v>
      </c>
      <c r="F43" s="5">
        <v>70.5</v>
      </c>
      <c r="G43" s="5">
        <v>74.7</v>
      </c>
      <c r="H43" s="5">
        <v>62.5</v>
      </c>
      <c r="I43" s="5">
        <v>72.2</v>
      </c>
      <c r="J43" s="5">
        <v>0</v>
      </c>
      <c r="K43" s="5" t="s">
        <v>20</v>
      </c>
      <c r="L43" s="5" t="s">
        <v>18</v>
      </c>
    </row>
    <row r="44" spans="1:12" ht="15" x14ac:dyDescent="0.15">
      <c r="A44" s="5" t="s">
        <v>56</v>
      </c>
      <c r="B44" s="5">
        <v>211</v>
      </c>
      <c r="C44" s="5">
        <v>100</v>
      </c>
      <c r="D44" s="5">
        <v>100</v>
      </c>
      <c r="E44" s="5">
        <v>13</v>
      </c>
      <c r="F44" s="5">
        <v>121.5</v>
      </c>
      <c r="G44" s="5">
        <v>121.5</v>
      </c>
      <c r="H44" s="5">
        <v>121.5</v>
      </c>
      <c r="I44" s="5">
        <v>121.5</v>
      </c>
      <c r="J44" s="5">
        <v>0</v>
      </c>
      <c r="K44" s="5" t="s">
        <v>20</v>
      </c>
      <c r="L44" s="5" t="s">
        <v>18</v>
      </c>
    </row>
    <row r="45" spans="1:12" ht="15" x14ac:dyDescent="0.15">
      <c r="A45" s="5" t="s">
        <v>57</v>
      </c>
      <c r="B45" s="5">
        <v>208</v>
      </c>
      <c r="C45" s="5">
        <v>100</v>
      </c>
      <c r="D45" s="5">
        <v>100</v>
      </c>
      <c r="E45" s="5">
        <v>13</v>
      </c>
      <c r="F45" s="5">
        <v>116.9</v>
      </c>
      <c r="G45" s="5">
        <v>117</v>
      </c>
      <c r="H45" s="5">
        <v>117</v>
      </c>
      <c r="I45" s="5">
        <v>117</v>
      </c>
      <c r="J45" s="5">
        <v>0</v>
      </c>
      <c r="K45" s="5" t="s">
        <v>20</v>
      </c>
      <c r="L45" s="5" t="s">
        <v>18</v>
      </c>
    </row>
    <row r="46" spans="1:12" ht="180" x14ac:dyDescent="0.15">
      <c r="A46" s="5" t="s">
        <v>58</v>
      </c>
      <c r="B46" s="5">
        <v>137</v>
      </c>
      <c r="C46" s="5">
        <v>100</v>
      </c>
      <c r="D46" s="5">
        <v>98.38</v>
      </c>
      <c r="E46" s="5">
        <v>13</v>
      </c>
      <c r="F46" s="5">
        <v>42</v>
      </c>
      <c r="G46" s="5">
        <v>70.2</v>
      </c>
      <c r="H46" s="5">
        <v>55.2</v>
      </c>
      <c r="I46" s="5">
        <v>65.900000000000006</v>
      </c>
      <c r="J46" s="5">
        <v>1</v>
      </c>
      <c r="K46" s="5" t="s">
        <v>20</v>
      </c>
      <c r="L46" s="5" t="s">
        <v>59</v>
      </c>
    </row>
    <row r="47" spans="1:12" ht="15" x14ac:dyDescent="0.15">
      <c r="A47" s="5" t="s">
        <v>60</v>
      </c>
      <c r="B47" s="5">
        <v>120</v>
      </c>
      <c r="C47" s="5">
        <v>100</v>
      </c>
      <c r="D47" s="5">
        <v>100</v>
      </c>
      <c r="E47" s="5">
        <v>13</v>
      </c>
      <c r="F47" s="5">
        <v>23.7</v>
      </c>
      <c r="G47" s="5">
        <v>70.7</v>
      </c>
      <c r="H47" s="5">
        <v>14.2</v>
      </c>
      <c r="I47" s="5">
        <v>56.8</v>
      </c>
      <c r="J47" s="5">
        <v>0</v>
      </c>
      <c r="K47" s="5" t="s">
        <v>20</v>
      </c>
      <c r="L47" s="5" t="s">
        <v>18</v>
      </c>
    </row>
    <row r="48" spans="1:12" ht="180" x14ac:dyDescent="0.15">
      <c r="A48" s="5" t="s">
        <v>61</v>
      </c>
      <c r="B48" s="5">
        <v>53</v>
      </c>
      <c r="C48" s="5">
        <v>100</v>
      </c>
      <c r="D48" s="5">
        <v>99.94</v>
      </c>
      <c r="E48" s="5">
        <v>12</v>
      </c>
      <c r="F48" s="5">
        <v>88.1</v>
      </c>
      <c r="G48" s="5">
        <v>89.2</v>
      </c>
      <c r="H48" s="5">
        <v>88</v>
      </c>
      <c r="I48" s="5">
        <v>89.3</v>
      </c>
      <c r="J48" s="5">
        <v>0</v>
      </c>
      <c r="K48" s="5" t="s">
        <v>20</v>
      </c>
      <c r="L48" s="5" t="s">
        <v>62</v>
      </c>
    </row>
    <row r="49" spans="1:12" ht="15" x14ac:dyDescent="0.15">
      <c r="A49" s="5" t="s">
        <v>63</v>
      </c>
      <c r="B49" s="5">
        <v>217</v>
      </c>
      <c r="C49" s="5">
        <v>100</v>
      </c>
      <c r="D49" s="5">
        <v>100</v>
      </c>
      <c r="E49" s="5">
        <v>15</v>
      </c>
      <c r="F49" s="5">
        <v>14.7</v>
      </c>
      <c r="G49" s="5">
        <v>75.099999999999994</v>
      </c>
      <c r="H49" s="5">
        <v>8.5</v>
      </c>
      <c r="I49" s="5">
        <v>43.5</v>
      </c>
      <c r="J49" s="5">
        <v>0</v>
      </c>
      <c r="K49" s="5" t="s">
        <v>20</v>
      </c>
      <c r="L49" s="5" t="s">
        <v>18</v>
      </c>
    </row>
    <row r="50" spans="1:12" ht="15" x14ac:dyDescent="0.15">
      <c r="A50" s="5" t="s">
        <v>64</v>
      </c>
      <c r="B50" s="5">
        <v>157</v>
      </c>
      <c r="C50" s="5">
        <v>100</v>
      </c>
      <c r="D50" s="5">
        <v>100</v>
      </c>
      <c r="E50" s="5">
        <v>13</v>
      </c>
      <c r="F50" s="5">
        <v>60.7</v>
      </c>
      <c r="G50" s="5">
        <v>81.3</v>
      </c>
      <c r="H50" s="5">
        <v>35.799999999999997</v>
      </c>
      <c r="I50" s="5">
        <v>70.099999999999994</v>
      </c>
      <c r="J50" s="5">
        <v>0</v>
      </c>
      <c r="K50" s="5" t="s">
        <v>20</v>
      </c>
      <c r="L50" s="5" t="s">
        <v>18</v>
      </c>
    </row>
    <row r="51" spans="1:12" ht="15" x14ac:dyDescent="0.15">
      <c r="A51" s="5" t="s">
        <v>65</v>
      </c>
      <c r="B51" s="5">
        <v>137</v>
      </c>
      <c r="C51" s="5">
        <v>100</v>
      </c>
      <c r="D51" s="5">
        <v>100</v>
      </c>
      <c r="E51" s="5">
        <v>13</v>
      </c>
      <c r="F51" s="5">
        <v>56</v>
      </c>
      <c r="G51" s="5">
        <v>79.5</v>
      </c>
      <c r="H51" s="5">
        <v>39.4</v>
      </c>
      <c r="I51" s="5">
        <v>68.3</v>
      </c>
      <c r="J51" s="5">
        <v>0</v>
      </c>
      <c r="K51" s="5" t="s">
        <v>20</v>
      </c>
      <c r="L51" s="5" t="s">
        <v>18</v>
      </c>
    </row>
    <row r="52" spans="1:12" ht="15" x14ac:dyDescent="0.15">
      <c r="A52" s="5" t="s">
        <v>66</v>
      </c>
      <c r="B52" s="5">
        <v>25</v>
      </c>
      <c r="C52" s="5">
        <v>100</v>
      </c>
      <c r="D52" s="5">
        <v>100</v>
      </c>
      <c r="E52" s="5">
        <v>43</v>
      </c>
      <c r="F52" s="5">
        <v>7.4</v>
      </c>
      <c r="G52" s="5">
        <v>9.5</v>
      </c>
      <c r="H52" s="5">
        <v>7.2</v>
      </c>
      <c r="I52" s="5">
        <v>9.3000000000000007</v>
      </c>
      <c r="J52" s="5">
        <v>0</v>
      </c>
      <c r="K52" s="5" t="s">
        <v>17</v>
      </c>
      <c r="L52" s="5" t="s">
        <v>18</v>
      </c>
    </row>
    <row r="53" spans="1:12" ht="15" x14ac:dyDescent="0.15">
      <c r="A53" s="115" t="s">
        <v>16</v>
      </c>
      <c r="B53" s="115">
        <v>126</v>
      </c>
      <c r="C53" s="115">
        <v>100</v>
      </c>
      <c r="D53" s="115">
        <v>100</v>
      </c>
      <c r="E53" s="115">
        <v>31</v>
      </c>
      <c r="F53" s="115">
        <v>2.5</v>
      </c>
      <c r="G53" s="115">
        <v>2.5</v>
      </c>
      <c r="H53" s="115">
        <v>2.5</v>
      </c>
      <c r="I53" s="115">
        <v>2.5</v>
      </c>
      <c r="J53" s="116">
        <v>0</v>
      </c>
      <c r="K53" s="115" t="s">
        <v>17</v>
      </c>
      <c r="L53" s="115" t="s">
        <v>18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/>
  <dimension ref="A3:L23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2" x14ac:dyDescent="0.15">
      <c r="A4" s="93" t="s">
        <v>735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100</v>
      </c>
      <c r="E4" s="92">
        <f>SUMPRODUCT(B8:B23,E8:E23)/SUM(B8:B23)</f>
        <v>6.3623966942148762</v>
      </c>
      <c r="F4" s="92">
        <f>SUMPRODUCT(B8:B23,F8:F23)/SUM(B8:B23)</f>
        <v>187.17012396694216</v>
      </c>
      <c r="G4" s="92">
        <f>SUMPRODUCT(B8:B23,G8:G23)/SUM(B8:B23)</f>
        <v>203.92404958677685</v>
      </c>
      <c r="H4" s="92">
        <f>SUMPRODUCT(B8:B23,H8:H23)/SUM(B8:B23)</f>
        <v>179.92574380165286</v>
      </c>
      <c r="I4" s="92">
        <f>SUMPRODUCT(B8:B23,I8:I23)/SUM(B8:B23)</f>
        <v>196.18648760330581</v>
      </c>
      <c r="J4" s="93">
        <f>SUMIFS(B8:B23,K8:K23,"=Fibre")</f>
        <v>2297</v>
      </c>
      <c r="K4" s="93">
        <f>SUMIFS(B8:B23,K8:K23,"=Fibrage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4">
        <f>J4/B4</f>
        <v>0.94917355371900825</v>
      </c>
      <c r="K5" s="94">
        <f>K4/B4</f>
        <v>0</v>
      </c>
    </row>
    <row r="7" spans="1:12" ht="60" x14ac:dyDescent="0.15">
      <c r="A7" s="91" t="s">
        <v>12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13</v>
      </c>
      <c r="K7" s="91" t="s">
        <v>14</v>
      </c>
      <c r="L7" s="91" t="s">
        <v>15</v>
      </c>
    </row>
    <row r="8" spans="1:12" ht="15" x14ac:dyDescent="0.15">
      <c r="A8" s="95" t="s">
        <v>736</v>
      </c>
      <c r="B8" s="95">
        <v>28</v>
      </c>
      <c r="C8" s="95">
        <v>100</v>
      </c>
      <c r="D8" s="95">
        <v>100</v>
      </c>
      <c r="E8" s="95">
        <v>35</v>
      </c>
      <c r="F8" s="95">
        <v>2.2999999999999998</v>
      </c>
      <c r="G8" s="95">
        <v>2.2999999999999998</v>
      </c>
      <c r="H8" s="95">
        <v>2.2999999999999998</v>
      </c>
      <c r="I8" s="95">
        <v>2.2999999999999998</v>
      </c>
      <c r="J8" s="95">
        <v>0</v>
      </c>
      <c r="K8" s="95" t="s">
        <v>17</v>
      </c>
      <c r="L8" s="95" t="s">
        <v>18</v>
      </c>
    </row>
    <row r="9" spans="1:12" ht="15" x14ac:dyDescent="0.15">
      <c r="A9" s="95" t="s">
        <v>737</v>
      </c>
      <c r="B9" s="95">
        <v>165</v>
      </c>
      <c r="C9" s="95">
        <v>100</v>
      </c>
      <c r="D9" s="95">
        <v>100</v>
      </c>
      <c r="E9" s="95">
        <v>3</v>
      </c>
      <c r="F9" s="95">
        <v>113.9</v>
      </c>
      <c r="G9" s="95">
        <v>133.69999999999999</v>
      </c>
      <c r="H9" s="95">
        <v>109.2</v>
      </c>
      <c r="I9" s="95">
        <v>124.1</v>
      </c>
      <c r="J9" s="95">
        <v>0</v>
      </c>
      <c r="K9" s="95" t="s">
        <v>20</v>
      </c>
      <c r="L9" s="95" t="s">
        <v>18</v>
      </c>
    </row>
    <row r="10" spans="1:12" ht="15" x14ac:dyDescent="0.15">
      <c r="A10" s="95" t="s">
        <v>738</v>
      </c>
      <c r="B10" s="95">
        <v>100</v>
      </c>
      <c r="C10" s="95">
        <v>100</v>
      </c>
      <c r="D10" s="95">
        <v>100</v>
      </c>
      <c r="E10" s="95">
        <v>3</v>
      </c>
      <c r="F10" s="95">
        <v>51.4</v>
      </c>
      <c r="G10" s="95">
        <v>81.5</v>
      </c>
      <c r="H10" s="95">
        <v>71.7</v>
      </c>
      <c r="I10" s="95">
        <v>82.9</v>
      </c>
      <c r="J10" s="95">
        <v>0</v>
      </c>
      <c r="K10" s="95" t="s">
        <v>20</v>
      </c>
      <c r="L10" s="95" t="s">
        <v>18</v>
      </c>
    </row>
    <row r="11" spans="1:12" ht="15" x14ac:dyDescent="0.15">
      <c r="A11" s="95" t="s">
        <v>739</v>
      </c>
      <c r="B11" s="95">
        <v>263</v>
      </c>
      <c r="C11" s="95">
        <v>100</v>
      </c>
      <c r="D11" s="95">
        <v>100</v>
      </c>
      <c r="E11" s="95">
        <v>3</v>
      </c>
      <c r="F11" s="95">
        <v>213</v>
      </c>
      <c r="G11" s="95">
        <v>228.6</v>
      </c>
      <c r="H11" s="95">
        <v>210</v>
      </c>
      <c r="I11" s="95">
        <v>219.4</v>
      </c>
      <c r="J11" s="95">
        <v>0</v>
      </c>
      <c r="K11" s="95" t="s">
        <v>20</v>
      </c>
      <c r="L11" s="95" t="s">
        <v>18</v>
      </c>
    </row>
    <row r="12" spans="1:12" ht="15" x14ac:dyDescent="0.15">
      <c r="A12" s="95" t="s">
        <v>740</v>
      </c>
      <c r="B12" s="95">
        <v>48</v>
      </c>
      <c r="C12" s="95">
        <v>100</v>
      </c>
      <c r="D12" s="95">
        <v>100</v>
      </c>
      <c r="E12" s="95">
        <v>14</v>
      </c>
      <c r="F12" s="95">
        <v>115.7</v>
      </c>
      <c r="G12" s="95">
        <v>121.9</v>
      </c>
      <c r="H12" s="95">
        <v>113.8</v>
      </c>
      <c r="I12" s="95">
        <v>120.2</v>
      </c>
      <c r="J12" s="95">
        <v>0</v>
      </c>
      <c r="K12" s="95" t="s">
        <v>20</v>
      </c>
      <c r="L12" s="95" t="s">
        <v>18</v>
      </c>
    </row>
    <row r="13" spans="1:12" ht="15" x14ac:dyDescent="0.15">
      <c r="A13" s="95" t="s">
        <v>741</v>
      </c>
      <c r="B13" s="95">
        <v>308</v>
      </c>
      <c r="C13" s="95">
        <v>100</v>
      </c>
      <c r="D13" s="95">
        <v>100</v>
      </c>
      <c r="E13" s="95">
        <v>3</v>
      </c>
      <c r="F13" s="95">
        <v>236.8</v>
      </c>
      <c r="G13" s="95">
        <v>259.89999999999998</v>
      </c>
      <c r="H13" s="95">
        <v>225</v>
      </c>
      <c r="I13" s="95">
        <v>247.3</v>
      </c>
      <c r="J13" s="95">
        <v>0</v>
      </c>
      <c r="K13" s="95" t="s">
        <v>20</v>
      </c>
      <c r="L13" s="95" t="s">
        <v>18</v>
      </c>
    </row>
    <row r="14" spans="1:12" ht="15" x14ac:dyDescent="0.15">
      <c r="A14" s="95" t="s">
        <v>742</v>
      </c>
      <c r="B14" s="95">
        <v>225</v>
      </c>
      <c r="C14" s="95">
        <v>100</v>
      </c>
      <c r="D14" s="95">
        <v>100</v>
      </c>
      <c r="E14" s="95">
        <v>3</v>
      </c>
      <c r="F14" s="95">
        <v>186.2</v>
      </c>
      <c r="G14" s="95">
        <v>195.6</v>
      </c>
      <c r="H14" s="95">
        <v>182.7</v>
      </c>
      <c r="I14" s="95">
        <v>192.2</v>
      </c>
      <c r="J14" s="95">
        <v>0</v>
      </c>
      <c r="K14" s="95" t="s">
        <v>20</v>
      </c>
      <c r="L14" s="95" t="s">
        <v>18</v>
      </c>
    </row>
    <row r="15" spans="1:12" ht="30" x14ac:dyDescent="0.15">
      <c r="A15" s="95" t="s">
        <v>743</v>
      </c>
      <c r="B15" s="95">
        <v>39</v>
      </c>
      <c r="C15" s="95">
        <v>100</v>
      </c>
      <c r="D15" s="95">
        <v>100</v>
      </c>
      <c r="E15" s="95">
        <v>32</v>
      </c>
      <c r="F15" s="95">
        <v>10.8</v>
      </c>
      <c r="G15" s="95">
        <v>10.9</v>
      </c>
      <c r="H15" s="95">
        <v>10.7</v>
      </c>
      <c r="I15" s="95">
        <v>10.9</v>
      </c>
      <c r="J15" s="95">
        <v>0</v>
      </c>
      <c r="K15" s="95" t="s">
        <v>17</v>
      </c>
      <c r="L15" s="95" t="s">
        <v>18</v>
      </c>
    </row>
    <row r="16" spans="1:12" ht="15" x14ac:dyDescent="0.15">
      <c r="A16" s="95" t="s">
        <v>744</v>
      </c>
      <c r="B16" s="95">
        <v>330</v>
      </c>
      <c r="C16" s="95">
        <v>100</v>
      </c>
      <c r="D16" s="95">
        <v>100</v>
      </c>
      <c r="E16" s="95">
        <v>3</v>
      </c>
      <c r="F16" s="95">
        <v>250.9</v>
      </c>
      <c r="G16" s="95">
        <v>272.89999999999998</v>
      </c>
      <c r="H16" s="95">
        <v>249.5</v>
      </c>
      <c r="I16" s="95">
        <v>263.5</v>
      </c>
      <c r="J16" s="95">
        <v>0</v>
      </c>
      <c r="K16" s="95" t="s">
        <v>20</v>
      </c>
      <c r="L16" s="95" t="s">
        <v>18</v>
      </c>
    </row>
    <row r="17" spans="1:12" ht="15" x14ac:dyDescent="0.15">
      <c r="A17" s="95" t="s">
        <v>745</v>
      </c>
      <c r="B17" s="95">
        <v>17</v>
      </c>
      <c r="C17" s="95">
        <v>100</v>
      </c>
      <c r="D17" s="95">
        <v>100</v>
      </c>
      <c r="E17" s="95">
        <v>34</v>
      </c>
      <c r="F17" s="95">
        <v>15.9</v>
      </c>
      <c r="G17" s="95">
        <v>15.9</v>
      </c>
      <c r="H17" s="95">
        <v>15.9</v>
      </c>
      <c r="I17" s="95">
        <v>15.9</v>
      </c>
      <c r="J17" s="95">
        <v>0</v>
      </c>
      <c r="K17" s="95" t="s">
        <v>17</v>
      </c>
      <c r="L17" s="95" t="s">
        <v>18</v>
      </c>
    </row>
    <row r="18" spans="1:12" ht="15" x14ac:dyDescent="0.15">
      <c r="A18" s="95" t="s">
        <v>746</v>
      </c>
      <c r="B18" s="95">
        <v>39</v>
      </c>
      <c r="C18" s="95">
        <v>100</v>
      </c>
      <c r="D18" s="95">
        <v>100</v>
      </c>
      <c r="E18" s="95">
        <v>43</v>
      </c>
      <c r="F18" s="95">
        <v>7.7</v>
      </c>
      <c r="G18" s="95">
        <v>13.5</v>
      </c>
      <c r="H18" s="95">
        <v>7.2</v>
      </c>
      <c r="I18" s="95">
        <v>13</v>
      </c>
      <c r="J18" s="95">
        <v>0</v>
      </c>
      <c r="K18" s="95" t="s">
        <v>17</v>
      </c>
      <c r="L18" s="95" t="s">
        <v>18</v>
      </c>
    </row>
    <row r="19" spans="1:12" ht="15" x14ac:dyDescent="0.15">
      <c r="A19" s="95" t="s">
        <v>747</v>
      </c>
      <c r="B19" s="95">
        <v>120</v>
      </c>
      <c r="C19" s="95">
        <v>100</v>
      </c>
      <c r="D19" s="95">
        <v>100</v>
      </c>
      <c r="E19" s="95">
        <v>14</v>
      </c>
      <c r="F19" s="95">
        <v>154.1</v>
      </c>
      <c r="G19" s="95">
        <v>171.2</v>
      </c>
      <c r="H19" s="95">
        <v>86.6</v>
      </c>
      <c r="I19" s="95">
        <v>159.6</v>
      </c>
      <c r="J19" s="95">
        <v>0</v>
      </c>
      <c r="K19" s="95" t="s">
        <v>20</v>
      </c>
      <c r="L19" s="95" t="s">
        <v>18</v>
      </c>
    </row>
    <row r="20" spans="1:12" ht="30" x14ac:dyDescent="0.15">
      <c r="A20" s="95" t="s">
        <v>748</v>
      </c>
      <c r="B20" s="95">
        <v>75</v>
      </c>
      <c r="C20" s="95">
        <v>100</v>
      </c>
      <c r="D20" s="95">
        <v>100</v>
      </c>
      <c r="E20" s="95">
        <v>10</v>
      </c>
      <c r="F20" s="95">
        <v>62.3</v>
      </c>
      <c r="G20" s="95">
        <v>83.7</v>
      </c>
      <c r="H20" s="95">
        <v>36.799999999999997</v>
      </c>
      <c r="I20" s="95">
        <v>78.5</v>
      </c>
      <c r="J20" s="95">
        <v>0</v>
      </c>
      <c r="K20" s="95" t="s">
        <v>20</v>
      </c>
      <c r="L20" s="95" t="s">
        <v>18</v>
      </c>
    </row>
    <row r="21" spans="1:12" ht="15" x14ac:dyDescent="0.15">
      <c r="A21" s="95" t="s">
        <v>749</v>
      </c>
      <c r="B21" s="95">
        <v>250</v>
      </c>
      <c r="C21" s="95">
        <v>100</v>
      </c>
      <c r="D21" s="95">
        <v>100</v>
      </c>
      <c r="E21" s="95">
        <v>3</v>
      </c>
      <c r="F21" s="95">
        <v>202.9</v>
      </c>
      <c r="G21" s="95">
        <v>214</v>
      </c>
      <c r="H21" s="95">
        <v>201.4</v>
      </c>
      <c r="I21" s="95">
        <v>209.4</v>
      </c>
      <c r="J21" s="95">
        <v>0</v>
      </c>
      <c r="K21" s="95" t="s">
        <v>20</v>
      </c>
      <c r="L21" s="95" t="s">
        <v>18</v>
      </c>
    </row>
    <row r="22" spans="1:12" ht="15" x14ac:dyDescent="0.15">
      <c r="A22" s="95" t="s">
        <v>750</v>
      </c>
      <c r="B22" s="95">
        <v>248</v>
      </c>
      <c r="C22" s="95">
        <v>100</v>
      </c>
      <c r="D22" s="95">
        <v>100</v>
      </c>
      <c r="E22" s="95">
        <v>3</v>
      </c>
      <c r="F22" s="95">
        <v>195</v>
      </c>
      <c r="G22" s="95">
        <v>210.9</v>
      </c>
      <c r="H22" s="95">
        <v>187.2</v>
      </c>
      <c r="I22" s="95">
        <v>201.1</v>
      </c>
      <c r="J22" s="95">
        <v>0</v>
      </c>
      <c r="K22" s="95" t="s">
        <v>20</v>
      </c>
      <c r="L22" s="95" t="s">
        <v>18</v>
      </c>
    </row>
    <row r="23" spans="1:12" ht="15" x14ac:dyDescent="0.15">
      <c r="A23" s="95" t="s">
        <v>751</v>
      </c>
      <c r="B23" s="95">
        <v>165</v>
      </c>
      <c r="C23" s="95">
        <v>100</v>
      </c>
      <c r="D23" s="95">
        <v>100</v>
      </c>
      <c r="E23" s="95">
        <v>13</v>
      </c>
      <c r="F23" s="95">
        <v>281.89999999999998</v>
      </c>
      <c r="G23" s="95">
        <v>298.7</v>
      </c>
      <c r="H23" s="95">
        <v>277.8</v>
      </c>
      <c r="I23" s="95">
        <v>288.7</v>
      </c>
      <c r="J23" s="95">
        <v>0</v>
      </c>
      <c r="K23" s="95" t="s">
        <v>20</v>
      </c>
      <c r="L23" s="95" t="s">
        <v>18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3:L52"/>
  <sheetViews>
    <sheetView showOutlineSymbols="0" showWhiteSpace="0" workbookViewId="0">
      <selection activeCell="L85" sqref="L8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2" x14ac:dyDescent="0.15">
      <c r="A4" s="98" t="s">
        <v>752</v>
      </c>
      <c r="B4" s="98">
        <f>SUM(B8:B52)</f>
        <v>7929</v>
      </c>
      <c r="C4" s="97">
        <f>SUMPRODUCT(B8:B52,C8:C52)/SUM(B8:B52)</f>
        <v>99.988356665405462</v>
      </c>
      <c r="D4" s="97">
        <f>SUMPRODUCT(B8:B52,D8:D52)/SUM(B8:B52)</f>
        <v>99.677832009080603</v>
      </c>
      <c r="E4" s="97">
        <f>SUMPRODUCT(B8:B52,E8:E52)/SUM(B8:B52)</f>
        <v>14.827090427544457</v>
      </c>
      <c r="F4" s="97">
        <f>SUMPRODUCT(B8:B52,F8:F52)/SUM(B8:B52)</f>
        <v>132.95479883970233</v>
      </c>
      <c r="G4" s="97">
        <f>SUMPRODUCT(B8:B52,G8:G52)/SUM(B8:B52)</f>
        <v>159.65882204565517</v>
      </c>
      <c r="H4" s="97">
        <f>SUMPRODUCT(B8:B52,H8:H52)/SUM(B8:B52)</f>
        <v>127.069743977803</v>
      </c>
      <c r="I4" s="97">
        <f>SUMPRODUCT(B8:B52,I8:I52)/SUM(B8:B52)</f>
        <v>145.73726825576998</v>
      </c>
      <c r="J4" s="98">
        <f>SUMIFS(B8:B52,K8:K52,"=Fibre")</f>
        <v>7201</v>
      </c>
      <c r="K4" s="98">
        <f>SUMIFS(B8:B52,K8:K52,"=Fibrage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9">
        <f>J4/B4</f>
        <v>0.90818514314541554</v>
      </c>
      <c r="K5" s="99">
        <f>K4/B4</f>
        <v>0</v>
      </c>
    </row>
    <row r="7" spans="1:12" ht="60" x14ac:dyDescent="0.15">
      <c r="A7" s="96" t="s">
        <v>12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13</v>
      </c>
      <c r="K7" s="96" t="s">
        <v>14</v>
      </c>
      <c r="L7" s="96" t="s">
        <v>15</v>
      </c>
    </row>
    <row r="8" spans="1:12" ht="15" x14ac:dyDescent="0.15">
      <c r="A8" s="100" t="s">
        <v>753</v>
      </c>
      <c r="B8" s="100">
        <v>98</v>
      </c>
      <c r="C8" s="100">
        <v>100</v>
      </c>
      <c r="D8" s="100">
        <v>100</v>
      </c>
      <c r="E8" s="100">
        <v>35</v>
      </c>
      <c r="F8" s="100">
        <v>4.2</v>
      </c>
      <c r="G8" s="100">
        <v>5.2</v>
      </c>
      <c r="H8" s="100">
        <v>3.7</v>
      </c>
      <c r="I8" s="100">
        <v>4.8</v>
      </c>
      <c r="J8" s="100">
        <v>0</v>
      </c>
      <c r="K8" s="100" t="s">
        <v>17</v>
      </c>
      <c r="L8" s="100" t="s">
        <v>18</v>
      </c>
    </row>
    <row r="9" spans="1:12" ht="15" x14ac:dyDescent="0.15">
      <c r="A9" s="100" t="s">
        <v>754</v>
      </c>
      <c r="B9" s="100">
        <v>93</v>
      </c>
      <c r="C9" s="100">
        <v>100</v>
      </c>
      <c r="D9" s="100">
        <v>100</v>
      </c>
      <c r="E9" s="100">
        <v>7</v>
      </c>
      <c r="F9" s="100">
        <v>90</v>
      </c>
      <c r="G9" s="100">
        <v>96.1</v>
      </c>
      <c r="H9" s="100">
        <v>83.6</v>
      </c>
      <c r="I9" s="100">
        <v>93.4</v>
      </c>
      <c r="J9" s="100">
        <v>0</v>
      </c>
      <c r="K9" s="100" t="s">
        <v>20</v>
      </c>
      <c r="L9" s="100" t="s">
        <v>18</v>
      </c>
    </row>
    <row r="10" spans="1:12" ht="15" x14ac:dyDescent="0.15">
      <c r="A10" s="100" t="s">
        <v>755</v>
      </c>
      <c r="B10" s="100">
        <v>304</v>
      </c>
      <c r="C10" s="100">
        <v>100</v>
      </c>
      <c r="D10" s="100">
        <v>100</v>
      </c>
      <c r="E10" s="100">
        <v>26</v>
      </c>
      <c r="F10" s="100">
        <v>180</v>
      </c>
      <c r="G10" s="100">
        <v>179.6</v>
      </c>
      <c r="H10" s="100">
        <v>180</v>
      </c>
      <c r="I10" s="100">
        <v>180</v>
      </c>
      <c r="J10" s="100">
        <v>0</v>
      </c>
      <c r="K10" s="100" t="s">
        <v>20</v>
      </c>
      <c r="L10" s="100" t="s">
        <v>18</v>
      </c>
    </row>
    <row r="11" spans="1:12" ht="15" x14ac:dyDescent="0.15">
      <c r="A11" s="100" t="s">
        <v>756</v>
      </c>
      <c r="B11" s="100">
        <v>120</v>
      </c>
      <c r="C11" s="100">
        <v>100</v>
      </c>
      <c r="D11" s="100">
        <v>97.1</v>
      </c>
      <c r="E11" s="100">
        <v>19</v>
      </c>
      <c r="F11" s="100">
        <v>22.2</v>
      </c>
      <c r="G11" s="100">
        <v>74.099999999999994</v>
      </c>
      <c r="H11" s="100">
        <v>21.4</v>
      </c>
      <c r="I11" s="100">
        <v>72</v>
      </c>
      <c r="J11" s="100">
        <v>0</v>
      </c>
      <c r="K11" s="100" t="s">
        <v>20</v>
      </c>
      <c r="L11" s="100" t="s">
        <v>18</v>
      </c>
    </row>
    <row r="12" spans="1:12" ht="15" x14ac:dyDescent="0.15">
      <c r="A12" s="100" t="s">
        <v>757</v>
      </c>
      <c r="B12" s="100">
        <v>139</v>
      </c>
      <c r="C12" s="100">
        <v>100</v>
      </c>
      <c r="D12" s="100">
        <v>100</v>
      </c>
      <c r="E12" s="100">
        <v>16</v>
      </c>
      <c r="F12" s="100">
        <v>90</v>
      </c>
      <c r="G12" s="100">
        <v>108.8</v>
      </c>
      <c r="H12" s="100">
        <v>90</v>
      </c>
      <c r="I12" s="100">
        <v>109</v>
      </c>
      <c r="J12" s="100">
        <v>0</v>
      </c>
      <c r="K12" s="100" t="s">
        <v>20</v>
      </c>
      <c r="L12" s="100" t="s">
        <v>18</v>
      </c>
    </row>
    <row r="13" spans="1:12" ht="15" x14ac:dyDescent="0.15">
      <c r="A13" s="100" t="s">
        <v>758</v>
      </c>
      <c r="B13" s="100">
        <v>120</v>
      </c>
      <c r="C13" s="100">
        <v>100</v>
      </c>
      <c r="D13" s="100">
        <v>97.09</v>
      </c>
      <c r="E13" s="100">
        <v>19</v>
      </c>
      <c r="F13" s="100">
        <v>10.7</v>
      </c>
      <c r="G13" s="100">
        <v>75</v>
      </c>
      <c r="H13" s="100">
        <v>6.4</v>
      </c>
      <c r="I13" s="100">
        <v>68.8</v>
      </c>
      <c r="J13" s="100">
        <v>0</v>
      </c>
      <c r="K13" s="100" t="s">
        <v>20</v>
      </c>
      <c r="L13" s="100" t="s">
        <v>18</v>
      </c>
    </row>
    <row r="14" spans="1:12" ht="15" x14ac:dyDescent="0.15">
      <c r="A14" s="100" t="s">
        <v>759</v>
      </c>
      <c r="B14" s="100">
        <v>57</v>
      </c>
      <c r="C14" s="100">
        <v>100</v>
      </c>
      <c r="D14" s="100">
        <v>100</v>
      </c>
      <c r="E14" s="100">
        <v>73</v>
      </c>
      <c r="F14" s="100">
        <v>0.8</v>
      </c>
      <c r="G14" s="100">
        <v>2.2000000000000002</v>
      </c>
      <c r="H14" s="100">
        <v>1.1000000000000001</v>
      </c>
      <c r="I14" s="100">
        <v>2</v>
      </c>
      <c r="J14" s="100">
        <v>0</v>
      </c>
      <c r="K14" s="100" t="s">
        <v>17</v>
      </c>
      <c r="L14" s="100" t="s">
        <v>18</v>
      </c>
    </row>
    <row r="15" spans="1:12" ht="30" x14ac:dyDescent="0.15">
      <c r="A15" s="100" t="s">
        <v>760</v>
      </c>
      <c r="B15" s="100">
        <v>40</v>
      </c>
      <c r="C15" s="100">
        <v>100</v>
      </c>
      <c r="D15" s="100">
        <v>100</v>
      </c>
      <c r="E15" s="100">
        <v>47</v>
      </c>
      <c r="F15" s="100">
        <v>5.6</v>
      </c>
      <c r="G15" s="100">
        <v>11.3</v>
      </c>
      <c r="H15" s="100">
        <v>4</v>
      </c>
      <c r="I15" s="100">
        <v>9.6</v>
      </c>
      <c r="J15" s="100">
        <v>0</v>
      </c>
      <c r="K15" s="100" t="s">
        <v>17</v>
      </c>
      <c r="L15" s="100" t="s">
        <v>18</v>
      </c>
    </row>
    <row r="16" spans="1:12" ht="30" x14ac:dyDescent="0.15">
      <c r="A16" s="100" t="s">
        <v>761</v>
      </c>
      <c r="B16" s="100">
        <v>79</v>
      </c>
      <c r="C16" s="100">
        <v>100</v>
      </c>
      <c r="D16" s="100">
        <v>100</v>
      </c>
      <c r="E16" s="100">
        <v>48</v>
      </c>
      <c r="F16" s="100">
        <v>12.3</v>
      </c>
      <c r="G16" s="100">
        <v>14.2</v>
      </c>
      <c r="H16" s="100">
        <v>10.6</v>
      </c>
      <c r="I16" s="100">
        <v>13.8</v>
      </c>
      <c r="J16" s="100">
        <v>0</v>
      </c>
      <c r="K16" s="100" t="s">
        <v>17</v>
      </c>
      <c r="L16" s="100" t="s">
        <v>18</v>
      </c>
    </row>
    <row r="17" spans="1:12" ht="15" x14ac:dyDescent="0.15">
      <c r="A17" s="100" t="s">
        <v>762</v>
      </c>
      <c r="B17" s="100">
        <v>140</v>
      </c>
      <c r="C17" s="100">
        <v>100</v>
      </c>
      <c r="D17" s="100">
        <v>100</v>
      </c>
      <c r="E17" s="100">
        <v>8</v>
      </c>
      <c r="F17" s="100">
        <v>114.4</v>
      </c>
      <c r="G17" s="100">
        <v>123.5</v>
      </c>
      <c r="H17" s="100">
        <v>110.3</v>
      </c>
      <c r="I17" s="100">
        <v>119.4</v>
      </c>
      <c r="J17" s="100">
        <v>0</v>
      </c>
      <c r="K17" s="100" t="s">
        <v>20</v>
      </c>
      <c r="L17" s="100" t="s">
        <v>18</v>
      </c>
    </row>
    <row r="18" spans="1:12" ht="15" x14ac:dyDescent="0.15">
      <c r="A18" s="100" t="s">
        <v>763</v>
      </c>
      <c r="B18" s="100">
        <v>257</v>
      </c>
      <c r="C18" s="100">
        <v>100</v>
      </c>
      <c r="D18" s="100">
        <v>99.95</v>
      </c>
      <c r="E18" s="100">
        <v>17</v>
      </c>
      <c r="F18" s="100">
        <v>135</v>
      </c>
      <c r="G18" s="100">
        <v>135</v>
      </c>
      <c r="H18" s="100">
        <v>134.9</v>
      </c>
      <c r="I18" s="100">
        <v>135</v>
      </c>
      <c r="J18" s="100">
        <v>0</v>
      </c>
      <c r="K18" s="100" t="s">
        <v>20</v>
      </c>
      <c r="L18" s="100" t="s">
        <v>18</v>
      </c>
    </row>
    <row r="19" spans="1:12" ht="15" x14ac:dyDescent="0.15">
      <c r="A19" s="100" t="s">
        <v>764</v>
      </c>
      <c r="B19" s="100">
        <v>297</v>
      </c>
      <c r="C19" s="100">
        <v>100</v>
      </c>
      <c r="D19" s="100">
        <v>100</v>
      </c>
      <c r="E19" s="100">
        <v>16</v>
      </c>
      <c r="F19" s="100">
        <v>393.3</v>
      </c>
      <c r="G19" s="100">
        <v>426.3</v>
      </c>
      <c r="H19" s="100">
        <v>376.3</v>
      </c>
      <c r="I19" s="100">
        <v>403.5</v>
      </c>
      <c r="J19" s="100">
        <v>0</v>
      </c>
      <c r="K19" s="100" t="s">
        <v>20</v>
      </c>
      <c r="L19" s="100" t="s">
        <v>18</v>
      </c>
    </row>
    <row r="20" spans="1:12" ht="15" x14ac:dyDescent="0.15">
      <c r="A20" s="100" t="s">
        <v>765</v>
      </c>
      <c r="B20" s="100">
        <v>175</v>
      </c>
      <c r="C20" s="100">
        <v>100</v>
      </c>
      <c r="D20" s="100">
        <v>100</v>
      </c>
      <c r="E20" s="100">
        <v>20</v>
      </c>
      <c r="F20" s="100">
        <v>97.7</v>
      </c>
      <c r="G20" s="100">
        <v>105.2</v>
      </c>
      <c r="H20" s="100">
        <v>94.5</v>
      </c>
      <c r="I20" s="100">
        <v>101.7</v>
      </c>
      <c r="J20" s="100">
        <v>0</v>
      </c>
      <c r="K20" s="100" t="s">
        <v>20</v>
      </c>
      <c r="L20" s="100" t="s">
        <v>18</v>
      </c>
    </row>
    <row r="21" spans="1:12" ht="15" x14ac:dyDescent="0.15">
      <c r="A21" s="100" t="s">
        <v>766</v>
      </c>
      <c r="B21" s="100">
        <v>86</v>
      </c>
      <c r="C21" s="100">
        <v>100</v>
      </c>
      <c r="D21" s="100">
        <v>100</v>
      </c>
      <c r="E21" s="100">
        <v>8</v>
      </c>
      <c r="F21" s="100">
        <v>170.5</v>
      </c>
      <c r="G21" s="100">
        <v>176.3</v>
      </c>
      <c r="H21" s="100">
        <v>163.1</v>
      </c>
      <c r="I21" s="100">
        <v>173.5</v>
      </c>
      <c r="J21" s="100">
        <v>0</v>
      </c>
      <c r="K21" s="100" t="s">
        <v>20</v>
      </c>
      <c r="L21" s="100" t="s">
        <v>18</v>
      </c>
    </row>
    <row r="22" spans="1:12" ht="15" x14ac:dyDescent="0.15">
      <c r="A22" s="100" t="s">
        <v>767</v>
      </c>
      <c r="B22" s="100">
        <v>130</v>
      </c>
      <c r="C22" s="100">
        <v>100</v>
      </c>
      <c r="D22" s="100">
        <v>100</v>
      </c>
      <c r="E22" s="100">
        <v>35</v>
      </c>
      <c r="F22" s="100">
        <v>12.1</v>
      </c>
      <c r="G22" s="100">
        <v>12.8</v>
      </c>
      <c r="H22" s="100">
        <v>11.8</v>
      </c>
      <c r="I22" s="100">
        <v>12.7</v>
      </c>
      <c r="J22" s="100">
        <v>0</v>
      </c>
      <c r="K22" s="100" t="s">
        <v>17</v>
      </c>
      <c r="L22" s="100" t="s">
        <v>18</v>
      </c>
    </row>
    <row r="23" spans="1:12" ht="15" x14ac:dyDescent="0.15">
      <c r="A23" s="100" t="s">
        <v>768</v>
      </c>
      <c r="B23" s="100">
        <v>185</v>
      </c>
      <c r="C23" s="100">
        <v>100</v>
      </c>
      <c r="D23" s="100">
        <v>100</v>
      </c>
      <c r="E23" s="100">
        <v>36</v>
      </c>
      <c r="F23" s="100">
        <v>12.6</v>
      </c>
      <c r="G23" s="100">
        <v>14.5</v>
      </c>
      <c r="H23" s="100">
        <v>11.6</v>
      </c>
      <c r="I23" s="100">
        <v>13.9</v>
      </c>
      <c r="J23" s="100">
        <v>0</v>
      </c>
      <c r="K23" s="100" t="s">
        <v>17</v>
      </c>
      <c r="L23" s="100" t="s">
        <v>18</v>
      </c>
    </row>
    <row r="24" spans="1:12" ht="15" x14ac:dyDescent="0.15">
      <c r="A24" s="100" t="s">
        <v>769</v>
      </c>
      <c r="B24" s="100">
        <v>151</v>
      </c>
      <c r="C24" s="100">
        <v>100</v>
      </c>
      <c r="D24" s="100">
        <v>100</v>
      </c>
      <c r="E24" s="100">
        <v>18</v>
      </c>
      <c r="F24" s="100">
        <v>90</v>
      </c>
      <c r="G24" s="100">
        <v>90</v>
      </c>
      <c r="H24" s="100">
        <v>90</v>
      </c>
      <c r="I24" s="100">
        <v>90</v>
      </c>
      <c r="J24" s="100">
        <v>0</v>
      </c>
      <c r="K24" s="100" t="s">
        <v>20</v>
      </c>
      <c r="L24" s="100" t="s">
        <v>18</v>
      </c>
    </row>
    <row r="25" spans="1:12" ht="15" x14ac:dyDescent="0.15">
      <c r="A25" s="100" t="s">
        <v>770</v>
      </c>
      <c r="B25" s="100">
        <v>145</v>
      </c>
      <c r="C25" s="100">
        <v>100</v>
      </c>
      <c r="D25" s="100">
        <v>100</v>
      </c>
      <c r="E25" s="100">
        <v>20</v>
      </c>
      <c r="F25" s="100">
        <v>57.8</v>
      </c>
      <c r="G25" s="100">
        <v>79.400000000000006</v>
      </c>
      <c r="H25" s="100">
        <v>45.1</v>
      </c>
      <c r="I25" s="100">
        <v>69.900000000000006</v>
      </c>
      <c r="J25" s="100">
        <v>0</v>
      </c>
      <c r="K25" s="100" t="s">
        <v>20</v>
      </c>
      <c r="L25" s="100" t="s">
        <v>18</v>
      </c>
    </row>
    <row r="26" spans="1:12" ht="15" x14ac:dyDescent="0.15">
      <c r="A26" s="100" t="s">
        <v>771</v>
      </c>
      <c r="B26" s="100">
        <v>145</v>
      </c>
      <c r="C26" s="100">
        <v>100</v>
      </c>
      <c r="D26" s="100">
        <v>100</v>
      </c>
      <c r="E26" s="100">
        <v>15</v>
      </c>
      <c r="F26" s="100">
        <v>90</v>
      </c>
      <c r="G26" s="100">
        <v>90</v>
      </c>
      <c r="H26" s="100">
        <v>90</v>
      </c>
      <c r="I26" s="100">
        <v>90</v>
      </c>
      <c r="J26" s="100">
        <v>0</v>
      </c>
      <c r="K26" s="100" t="s">
        <v>20</v>
      </c>
      <c r="L26" s="100" t="s">
        <v>18</v>
      </c>
    </row>
    <row r="27" spans="1:12" ht="15" x14ac:dyDescent="0.15">
      <c r="A27" s="100" t="s">
        <v>772</v>
      </c>
      <c r="B27" s="100">
        <v>143</v>
      </c>
      <c r="C27" s="100">
        <v>99.76</v>
      </c>
      <c r="D27" s="100">
        <v>99.05</v>
      </c>
      <c r="E27" s="100">
        <v>15</v>
      </c>
      <c r="F27" s="100">
        <v>90</v>
      </c>
      <c r="G27" s="100">
        <v>90</v>
      </c>
      <c r="H27" s="100">
        <v>90</v>
      </c>
      <c r="I27" s="100">
        <v>90</v>
      </c>
      <c r="J27" s="100">
        <v>0</v>
      </c>
      <c r="K27" s="100" t="s">
        <v>20</v>
      </c>
      <c r="L27" s="100" t="s">
        <v>18</v>
      </c>
    </row>
    <row r="28" spans="1:12" ht="15" x14ac:dyDescent="0.15">
      <c r="A28" s="100" t="s">
        <v>773</v>
      </c>
      <c r="B28" s="100">
        <v>85</v>
      </c>
      <c r="C28" s="100">
        <v>100</v>
      </c>
      <c r="D28" s="100">
        <v>100</v>
      </c>
      <c r="E28" s="100">
        <v>17</v>
      </c>
      <c r="F28" s="100">
        <v>2.5</v>
      </c>
      <c r="G28" s="100">
        <v>8.1</v>
      </c>
      <c r="H28" s="100">
        <v>2.2999999999999998</v>
      </c>
      <c r="I28" s="100">
        <v>4.5999999999999996</v>
      </c>
      <c r="J28" s="100">
        <v>0</v>
      </c>
      <c r="K28" s="100" t="s">
        <v>20</v>
      </c>
      <c r="L28" s="100" t="s">
        <v>18</v>
      </c>
    </row>
    <row r="29" spans="1:12" ht="15" x14ac:dyDescent="0.15">
      <c r="A29" s="100" t="s">
        <v>774</v>
      </c>
      <c r="B29" s="100">
        <v>51</v>
      </c>
      <c r="C29" s="100">
        <v>100</v>
      </c>
      <c r="D29" s="100">
        <v>100</v>
      </c>
      <c r="E29" s="100">
        <v>16</v>
      </c>
      <c r="F29" s="100">
        <v>7.6</v>
      </c>
      <c r="G29" s="100">
        <v>21.5</v>
      </c>
      <c r="H29" s="100">
        <v>3.8</v>
      </c>
      <c r="I29" s="100">
        <v>15.9</v>
      </c>
      <c r="J29" s="100">
        <v>0</v>
      </c>
      <c r="K29" s="100" t="s">
        <v>20</v>
      </c>
      <c r="L29" s="100" t="s">
        <v>18</v>
      </c>
    </row>
    <row r="30" spans="1:12" ht="15" x14ac:dyDescent="0.15">
      <c r="A30" s="100" t="s">
        <v>775</v>
      </c>
      <c r="B30" s="100">
        <v>46</v>
      </c>
      <c r="C30" s="100">
        <v>100</v>
      </c>
      <c r="D30" s="100">
        <v>100</v>
      </c>
      <c r="E30" s="100">
        <v>15</v>
      </c>
      <c r="F30" s="100">
        <v>26.3</v>
      </c>
      <c r="G30" s="100">
        <v>41.2</v>
      </c>
      <c r="H30" s="100">
        <v>17.7</v>
      </c>
      <c r="I30" s="100">
        <v>34.4</v>
      </c>
      <c r="J30" s="100">
        <v>0</v>
      </c>
      <c r="K30" s="100" t="s">
        <v>20</v>
      </c>
      <c r="L30" s="100" t="s">
        <v>18</v>
      </c>
    </row>
    <row r="31" spans="1:12" ht="15" x14ac:dyDescent="0.15">
      <c r="A31" s="100" t="s">
        <v>776</v>
      </c>
      <c r="B31" s="100">
        <v>72</v>
      </c>
      <c r="C31" s="100">
        <v>100</v>
      </c>
      <c r="D31" s="100">
        <v>100</v>
      </c>
      <c r="E31" s="100">
        <v>55</v>
      </c>
      <c r="F31" s="100">
        <v>0.8</v>
      </c>
      <c r="G31" s="100">
        <v>0.8</v>
      </c>
      <c r="H31" s="100">
        <v>0.8</v>
      </c>
      <c r="I31" s="100">
        <v>0.8</v>
      </c>
      <c r="J31" s="100">
        <v>0</v>
      </c>
      <c r="K31" s="100" t="s">
        <v>17</v>
      </c>
      <c r="L31" s="100" t="s">
        <v>18</v>
      </c>
    </row>
    <row r="32" spans="1:12" ht="30" x14ac:dyDescent="0.15">
      <c r="A32" s="100" t="s">
        <v>777</v>
      </c>
      <c r="B32" s="100">
        <v>150</v>
      </c>
      <c r="C32" s="100">
        <v>100</v>
      </c>
      <c r="D32" s="100">
        <v>100</v>
      </c>
      <c r="E32" s="100">
        <v>7</v>
      </c>
      <c r="F32" s="100">
        <v>24.1</v>
      </c>
      <c r="G32" s="100">
        <v>71.099999999999994</v>
      </c>
      <c r="H32" s="100">
        <v>16.399999999999999</v>
      </c>
      <c r="I32" s="100">
        <v>50.6</v>
      </c>
      <c r="J32" s="100">
        <v>0</v>
      </c>
      <c r="K32" s="100" t="s">
        <v>20</v>
      </c>
      <c r="L32" s="100" t="s">
        <v>18</v>
      </c>
    </row>
    <row r="33" spans="1:12" ht="15" x14ac:dyDescent="0.15">
      <c r="A33" s="100" t="s">
        <v>778</v>
      </c>
      <c r="B33" s="100">
        <v>67</v>
      </c>
      <c r="C33" s="100">
        <v>100</v>
      </c>
      <c r="D33" s="100">
        <v>100</v>
      </c>
      <c r="E33" s="100">
        <v>25</v>
      </c>
      <c r="F33" s="100">
        <v>8.9</v>
      </c>
      <c r="G33" s="100">
        <v>13.5</v>
      </c>
      <c r="H33" s="100">
        <v>5.5</v>
      </c>
      <c r="I33" s="100">
        <v>12.3</v>
      </c>
      <c r="J33" s="100">
        <v>0</v>
      </c>
      <c r="K33" s="100" t="s">
        <v>17</v>
      </c>
      <c r="L33" s="100" t="s">
        <v>18</v>
      </c>
    </row>
    <row r="34" spans="1:12" ht="15" x14ac:dyDescent="0.15">
      <c r="A34" s="100" t="s">
        <v>779</v>
      </c>
      <c r="B34" s="100">
        <v>79</v>
      </c>
      <c r="C34" s="100">
        <v>100</v>
      </c>
      <c r="D34" s="100">
        <v>100</v>
      </c>
      <c r="E34" s="100">
        <v>7</v>
      </c>
      <c r="F34" s="100">
        <v>36.799999999999997</v>
      </c>
      <c r="G34" s="100">
        <v>76.7</v>
      </c>
      <c r="H34" s="100">
        <v>20.5</v>
      </c>
      <c r="I34" s="100">
        <v>59.8</v>
      </c>
      <c r="J34" s="100">
        <v>0</v>
      </c>
      <c r="K34" s="100" t="s">
        <v>20</v>
      </c>
      <c r="L34" s="100" t="s">
        <v>18</v>
      </c>
    </row>
    <row r="35" spans="1:12" ht="15" x14ac:dyDescent="0.15">
      <c r="A35" s="100" t="s">
        <v>780</v>
      </c>
      <c r="B35" s="100">
        <v>250</v>
      </c>
      <c r="C35" s="100">
        <v>100</v>
      </c>
      <c r="D35" s="100">
        <v>100</v>
      </c>
      <c r="E35" s="100">
        <v>0</v>
      </c>
      <c r="F35" s="100">
        <v>0</v>
      </c>
      <c r="G35" s="100">
        <v>0</v>
      </c>
      <c r="H35" s="100">
        <v>0</v>
      </c>
      <c r="I35" s="100">
        <v>0</v>
      </c>
      <c r="J35" s="100">
        <v>0</v>
      </c>
      <c r="K35" s="100" t="s">
        <v>20</v>
      </c>
      <c r="L35" s="100" t="s">
        <v>18</v>
      </c>
    </row>
    <row r="36" spans="1:12" ht="15" x14ac:dyDescent="0.15">
      <c r="A36" s="100" t="s">
        <v>781</v>
      </c>
      <c r="B36" s="100">
        <v>251</v>
      </c>
      <c r="C36" s="100">
        <v>100</v>
      </c>
      <c r="D36" s="100">
        <v>100</v>
      </c>
      <c r="E36" s="100">
        <v>0</v>
      </c>
      <c r="F36" s="100">
        <v>99</v>
      </c>
      <c r="G36" s="100">
        <v>99</v>
      </c>
      <c r="H36" s="100">
        <v>99</v>
      </c>
      <c r="I36" s="100">
        <v>99</v>
      </c>
      <c r="J36" s="100">
        <v>0</v>
      </c>
      <c r="K36" s="100" t="s">
        <v>20</v>
      </c>
      <c r="L36" s="100" t="s">
        <v>18</v>
      </c>
    </row>
    <row r="37" spans="1:12" ht="409.6" x14ac:dyDescent="0.15">
      <c r="A37" s="100" t="s">
        <v>782</v>
      </c>
      <c r="B37" s="100">
        <v>200</v>
      </c>
      <c r="C37" s="100">
        <v>99.71</v>
      </c>
      <c r="D37" s="100">
        <v>91.51</v>
      </c>
      <c r="E37" s="100">
        <v>13</v>
      </c>
      <c r="F37" s="100">
        <v>90</v>
      </c>
      <c r="G37" s="100">
        <v>90</v>
      </c>
      <c r="H37" s="100">
        <v>90</v>
      </c>
      <c r="I37" s="100">
        <v>90</v>
      </c>
      <c r="J37" s="100">
        <v>2</v>
      </c>
      <c r="K37" s="100" t="s">
        <v>20</v>
      </c>
      <c r="L37" s="100" t="s">
        <v>783</v>
      </c>
    </row>
    <row r="38" spans="1:12" ht="15" x14ac:dyDescent="0.15">
      <c r="A38" s="100" t="s">
        <v>784</v>
      </c>
      <c r="B38" s="100">
        <v>251</v>
      </c>
      <c r="C38" s="100">
        <v>100</v>
      </c>
      <c r="D38" s="100">
        <v>100</v>
      </c>
      <c r="E38" s="100">
        <v>11</v>
      </c>
      <c r="F38" s="100">
        <v>14.1</v>
      </c>
      <c r="G38" s="100">
        <v>56.5</v>
      </c>
      <c r="H38" s="100">
        <v>9.6999999999999993</v>
      </c>
      <c r="I38" s="100">
        <v>32.799999999999997</v>
      </c>
      <c r="J38" s="100">
        <v>0</v>
      </c>
      <c r="K38" s="100" t="s">
        <v>20</v>
      </c>
      <c r="L38" s="100" t="s">
        <v>18</v>
      </c>
    </row>
    <row r="39" spans="1:12" ht="15" x14ac:dyDescent="0.15">
      <c r="A39" s="100" t="s">
        <v>785</v>
      </c>
      <c r="B39" s="100">
        <v>614</v>
      </c>
      <c r="C39" s="100">
        <v>100</v>
      </c>
      <c r="D39" s="100">
        <v>100</v>
      </c>
      <c r="E39" s="100">
        <v>11</v>
      </c>
      <c r="F39" s="100">
        <v>117.1</v>
      </c>
      <c r="G39" s="100">
        <v>206</v>
      </c>
      <c r="H39" s="100">
        <v>99</v>
      </c>
      <c r="I39" s="100">
        <v>163.9</v>
      </c>
      <c r="J39" s="100">
        <v>0</v>
      </c>
      <c r="K39" s="100" t="s">
        <v>20</v>
      </c>
      <c r="L39" s="100" t="s">
        <v>18</v>
      </c>
    </row>
    <row r="40" spans="1:12" ht="15" x14ac:dyDescent="0.15">
      <c r="A40" s="100" t="s">
        <v>786</v>
      </c>
      <c r="B40" s="100">
        <v>131</v>
      </c>
      <c r="C40" s="100">
        <v>100</v>
      </c>
      <c r="D40" s="100">
        <v>100</v>
      </c>
      <c r="E40" s="100">
        <v>10</v>
      </c>
      <c r="F40" s="100">
        <v>124.8</v>
      </c>
      <c r="G40" s="100">
        <v>133.1</v>
      </c>
      <c r="H40" s="100">
        <v>124.2</v>
      </c>
      <c r="I40" s="100">
        <v>128.9</v>
      </c>
      <c r="J40" s="100">
        <v>0</v>
      </c>
      <c r="K40" s="100" t="s">
        <v>20</v>
      </c>
      <c r="L40" s="100" t="s">
        <v>18</v>
      </c>
    </row>
    <row r="41" spans="1:12" ht="15" x14ac:dyDescent="0.15">
      <c r="A41" s="100" t="s">
        <v>787</v>
      </c>
      <c r="B41" s="100">
        <v>77</v>
      </c>
      <c r="C41" s="100">
        <v>100</v>
      </c>
      <c r="D41" s="100">
        <v>100</v>
      </c>
      <c r="E41" s="100">
        <v>11</v>
      </c>
      <c r="F41" s="100">
        <v>6.8</v>
      </c>
      <c r="G41" s="100">
        <v>17.899999999999999</v>
      </c>
      <c r="H41" s="100">
        <v>5.7</v>
      </c>
      <c r="I41" s="100">
        <v>12.3</v>
      </c>
      <c r="J41" s="100">
        <v>0</v>
      </c>
      <c r="K41" s="100" t="s">
        <v>20</v>
      </c>
      <c r="L41" s="100" t="s">
        <v>18</v>
      </c>
    </row>
    <row r="42" spans="1:12" ht="15" x14ac:dyDescent="0.15">
      <c r="A42" s="100" t="s">
        <v>788</v>
      </c>
      <c r="B42" s="100">
        <v>77</v>
      </c>
      <c r="C42" s="100">
        <v>100</v>
      </c>
      <c r="D42" s="100">
        <v>100</v>
      </c>
      <c r="E42" s="100">
        <v>11</v>
      </c>
      <c r="F42" s="100">
        <v>5.3</v>
      </c>
      <c r="G42" s="100">
        <v>19.3</v>
      </c>
      <c r="H42" s="100">
        <v>3.9</v>
      </c>
      <c r="I42" s="100">
        <v>13.8</v>
      </c>
      <c r="J42" s="100">
        <v>0</v>
      </c>
      <c r="K42" s="100" t="s">
        <v>20</v>
      </c>
      <c r="L42" s="100" t="s">
        <v>18</v>
      </c>
    </row>
    <row r="43" spans="1:12" ht="15" x14ac:dyDescent="0.15">
      <c r="A43" s="100" t="s">
        <v>789</v>
      </c>
      <c r="B43" s="100">
        <v>156</v>
      </c>
      <c r="C43" s="100">
        <v>100</v>
      </c>
      <c r="D43" s="100">
        <v>100</v>
      </c>
      <c r="E43" s="100">
        <v>11</v>
      </c>
      <c r="F43" s="100">
        <v>7</v>
      </c>
      <c r="G43" s="100">
        <v>33</v>
      </c>
      <c r="H43" s="100">
        <v>6.6</v>
      </c>
      <c r="I43" s="100">
        <v>19.3</v>
      </c>
      <c r="J43" s="100">
        <v>0</v>
      </c>
      <c r="K43" s="100" t="s">
        <v>20</v>
      </c>
      <c r="L43" s="100" t="s">
        <v>18</v>
      </c>
    </row>
    <row r="44" spans="1:12" ht="15" x14ac:dyDescent="0.15">
      <c r="A44" s="100" t="s">
        <v>790</v>
      </c>
      <c r="B44" s="100">
        <v>156</v>
      </c>
      <c r="C44" s="100">
        <v>100</v>
      </c>
      <c r="D44" s="100">
        <v>100</v>
      </c>
      <c r="E44" s="100">
        <v>12</v>
      </c>
      <c r="F44" s="100">
        <v>6.5</v>
      </c>
      <c r="G44" s="100">
        <v>35.1</v>
      </c>
      <c r="H44" s="100">
        <v>5.5</v>
      </c>
      <c r="I44" s="100">
        <v>15.1</v>
      </c>
      <c r="J44" s="100">
        <v>0</v>
      </c>
      <c r="K44" s="100" t="s">
        <v>20</v>
      </c>
      <c r="L44" s="100" t="s">
        <v>18</v>
      </c>
    </row>
    <row r="45" spans="1:12" ht="15" x14ac:dyDescent="0.15">
      <c r="A45" s="100" t="s">
        <v>791</v>
      </c>
      <c r="B45" s="100">
        <v>154</v>
      </c>
      <c r="C45" s="100">
        <v>100</v>
      </c>
      <c r="D45" s="100">
        <v>100</v>
      </c>
      <c r="E45" s="100">
        <v>11</v>
      </c>
      <c r="F45" s="100">
        <v>6.8</v>
      </c>
      <c r="G45" s="100">
        <v>37.6</v>
      </c>
      <c r="H45" s="100">
        <v>5.4</v>
      </c>
      <c r="I45" s="100">
        <v>18.399999999999999</v>
      </c>
      <c r="J45" s="100">
        <v>0</v>
      </c>
      <c r="K45" s="100" t="s">
        <v>20</v>
      </c>
      <c r="L45" s="100" t="s">
        <v>18</v>
      </c>
    </row>
    <row r="46" spans="1:12" ht="15" x14ac:dyDescent="0.15">
      <c r="A46" s="100" t="s">
        <v>792</v>
      </c>
      <c r="B46" s="100">
        <v>335</v>
      </c>
      <c r="C46" s="100">
        <v>100</v>
      </c>
      <c r="D46" s="100">
        <v>100</v>
      </c>
      <c r="E46" s="100">
        <v>8</v>
      </c>
      <c r="F46" s="100">
        <v>149</v>
      </c>
      <c r="G46" s="100">
        <v>166.2</v>
      </c>
      <c r="H46" s="100">
        <v>143.5</v>
      </c>
      <c r="I46" s="100">
        <v>154.9</v>
      </c>
      <c r="J46" s="100">
        <v>0</v>
      </c>
      <c r="K46" s="100" t="s">
        <v>20</v>
      </c>
      <c r="L46" s="100" t="s">
        <v>18</v>
      </c>
    </row>
    <row r="47" spans="1:12" ht="15" x14ac:dyDescent="0.15">
      <c r="A47" s="100" t="s">
        <v>793</v>
      </c>
      <c r="B47" s="100">
        <v>247</v>
      </c>
      <c r="C47" s="100">
        <v>100</v>
      </c>
      <c r="D47" s="100">
        <v>100</v>
      </c>
      <c r="E47" s="100">
        <v>11</v>
      </c>
      <c r="F47" s="100">
        <v>151.19999999999999</v>
      </c>
      <c r="G47" s="100">
        <v>166.3</v>
      </c>
      <c r="H47" s="100">
        <v>149.30000000000001</v>
      </c>
      <c r="I47" s="100">
        <v>156.4</v>
      </c>
      <c r="J47" s="100">
        <v>0</v>
      </c>
      <c r="K47" s="100" t="s">
        <v>20</v>
      </c>
      <c r="L47" s="100" t="s">
        <v>18</v>
      </c>
    </row>
    <row r="48" spans="1:12" ht="15" x14ac:dyDescent="0.15">
      <c r="A48" s="100" t="s">
        <v>794</v>
      </c>
      <c r="B48" s="100">
        <v>151</v>
      </c>
      <c r="C48" s="100">
        <v>100</v>
      </c>
      <c r="D48" s="100">
        <v>99.93</v>
      </c>
      <c r="E48" s="100">
        <v>13</v>
      </c>
      <c r="F48" s="100">
        <v>90</v>
      </c>
      <c r="G48" s="100">
        <v>90</v>
      </c>
      <c r="H48" s="100">
        <v>90</v>
      </c>
      <c r="I48" s="100">
        <v>90</v>
      </c>
      <c r="J48" s="100">
        <v>0</v>
      </c>
      <c r="K48" s="100" t="s">
        <v>20</v>
      </c>
      <c r="L48" s="100" t="s">
        <v>18</v>
      </c>
    </row>
    <row r="49" spans="1:12" ht="15" x14ac:dyDescent="0.15">
      <c r="A49" s="100" t="s">
        <v>795</v>
      </c>
      <c r="B49" s="100">
        <v>80</v>
      </c>
      <c r="C49" s="100">
        <v>100</v>
      </c>
      <c r="D49" s="100">
        <v>100</v>
      </c>
      <c r="E49" s="100">
        <v>8</v>
      </c>
      <c r="F49" s="100">
        <v>74.8</v>
      </c>
      <c r="G49" s="100">
        <v>80.8</v>
      </c>
      <c r="H49" s="100">
        <v>72.900000000000006</v>
      </c>
      <c r="I49" s="100">
        <v>78</v>
      </c>
      <c r="J49" s="100">
        <v>0</v>
      </c>
      <c r="K49" s="100" t="s">
        <v>20</v>
      </c>
      <c r="L49" s="100" t="s">
        <v>18</v>
      </c>
    </row>
    <row r="50" spans="1:12" ht="30" x14ac:dyDescent="0.15">
      <c r="A50" s="100" t="s">
        <v>796</v>
      </c>
      <c r="B50" s="100">
        <v>1045</v>
      </c>
      <c r="C50" s="100">
        <v>100</v>
      </c>
      <c r="D50" s="100">
        <v>100</v>
      </c>
      <c r="E50" s="100">
        <v>11</v>
      </c>
      <c r="F50" s="100">
        <v>427.3</v>
      </c>
      <c r="G50" s="100">
        <v>494</v>
      </c>
      <c r="H50" s="100">
        <v>411.5</v>
      </c>
      <c r="I50" s="100">
        <v>450.5</v>
      </c>
      <c r="J50" s="100">
        <v>0</v>
      </c>
      <c r="K50" s="100" t="s">
        <v>20</v>
      </c>
      <c r="L50" s="100" t="s">
        <v>18</v>
      </c>
    </row>
    <row r="51" spans="1:12" ht="15" x14ac:dyDescent="0.15">
      <c r="A51" s="100" t="s">
        <v>797</v>
      </c>
      <c r="B51" s="100">
        <v>150</v>
      </c>
      <c r="C51" s="100">
        <v>100</v>
      </c>
      <c r="D51" s="100">
        <v>100</v>
      </c>
      <c r="E51" s="100">
        <v>11</v>
      </c>
      <c r="F51" s="100">
        <v>71.2</v>
      </c>
      <c r="G51" s="100">
        <v>84</v>
      </c>
      <c r="H51" s="100">
        <v>61.5</v>
      </c>
      <c r="I51" s="100">
        <v>80.900000000000006</v>
      </c>
      <c r="J51" s="100">
        <v>0</v>
      </c>
      <c r="K51" s="100" t="s">
        <v>20</v>
      </c>
      <c r="L51" s="100" t="s">
        <v>18</v>
      </c>
    </row>
    <row r="52" spans="1:12" ht="15" x14ac:dyDescent="0.15">
      <c r="A52" s="100" t="s">
        <v>798</v>
      </c>
      <c r="B52" s="100">
        <v>150</v>
      </c>
      <c r="C52" s="100">
        <v>100</v>
      </c>
      <c r="D52" s="100">
        <v>100</v>
      </c>
      <c r="E52" s="100">
        <v>11</v>
      </c>
      <c r="F52" s="100">
        <v>67.8</v>
      </c>
      <c r="G52" s="100">
        <v>82.7</v>
      </c>
      <c r="H52" s="100">
        <v>69.900000000000006</v>
      </c>
      <c r="I52" s="100">
        <v>81</v>
      </c>
      <c r="J52" s="100">
        <v>0</v>
      </c>
      <c r="K52" s="100" t="s">
        <v>20</v>
      </c>
      <c r="L52" s="100" t="s">
        <v>18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3:L39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2" x14ac:dyDescent="0.15">
      <c r="A4" s="103" t="s">
        <v>799</v>
      </c>
      <c r="B4" s="103">
        <f>SUM(B8:B39)</f>
        <v>5307</v>
      </c>
      <c r="C4" s="102">
        <f>SUMPRODUCT(B8:B39,C8:C39)/SUM(B8:B39)</f>
        <v>100</v>
      </c>
      <c r="D4" s="102">
        <f>SUMPRODUCT(B8:B39,D8:D39)/SUM(B8:B39)</f>
        <v>98.769613717731275</v>
      </c>
      <c r="E4" s="102">
        <f>SUMPRODUCT(B8:B39,E8:E39)/SUM(B8:B39)</f>
        <v>8.4733371019408334</v>
      </c>
      <c r="F4" s="102">
        <f>SUMPRODUCT(B8:B39,F8:F39)/SUM(B8:B39)</f>
        <v>135.48694177501412</v>
      </c>
      <c r="G4" s="102">
        <f>SUMPRODUCT(B8:B39,G8:G39)/SUM(B8:B39)</f>
        <v>157.68377614471456</v>
      </c>
      <c r="H4" s="102">
        <f>SUMPRODUCT(B8:B39,H8:H39)/SUM(B8:B39)</f>
        <v>129.16907857546633</v>
      </c>
      <c r="I4" s="102">
        <f>SUMPRODUCT(B8:B39,I8:I39)/SUM(B8:B39)</f>
        <v>147.47778405879029</v>
      </c>
      <c r="J4" s="103">
        <f>SUMIFS(B8:B39,K8:K39,"=Fibre")</f>
        <v>4995</v>
      </c>
      <c r="K4" s="103">
        <f>SUMIFS(B8:B39,K8:K39,"=Fibrage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4">
        <f>J4/B4</f>
        <v>0.94120972300734873</v>
      </c>
      <c r="K5" s="104">
        <f>K4/B4</f>
        <v>0</v>
      </c>
    </row>
    <row r="7" spans="1:12" ht="60" x14ac:dyDescent="0.15">
      <c r="A7" s="101" t="s">
        <v>12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13</v>
      </c>
      <c r="K7" s="101" t="s">
        <v>14</v>
      </c>
      <c r="L7" s="101" t="s">
        <v>15</v>
      </c>
    </row>
    <row r="8" spans="1:12" ht="15" x14ac:dyDescent="0.15">
      <c r="A8" s="105" t="s">
        <v>800</v>
      </c>
      <c r="B8" s="105">
        <v>144</v>
      </c>
      <c r="C8" s="105">
        <v>100</v>
      </c>
      <c r="D8" s="105">
        <v>100</v>
      </c>
      <c r="E8" s="105">
        <v>9</v>
      </c>
      <c r="F8" s="105">
        <v>46.1</v>
      </c>
      <c r="G8" s="105">
        <v>67.599999999999994</v>
      </c>
      <c r="H8" s="105">
        <v>31.7</v>
      </c>
      <c r="I8" s="105">
        <v>61</v>
      </c>
      <c r="J8" s="105">
        <v>0</v>
      </c>
      <c r="K8" s="105" t="s">
        <v>20</v>
      </c>
      <c r="L8" s="105" t="s">
        <v>18</v>
      </c>
    </row>
    <row r="9" spans="1:12" ht="15" x14ac:dyDescent="0.15">
      <c r="A9" s="105" t="s">
        <v>801</v>
      </c>
      <c r="B9" s="105">
        <v>219</v>
      </c>
      <c r="C9" s="105">
        <v>100</v>
      </c>
      <c r="D9" s="105">
        <v>100</v>
      </c>
      <c r="E9" s="105">
        <v>8</v>
      </c>
      <c r="F9" s="105">
        <v>100.6</v>
      </c>
      <c r="G9" s="105">
        <v>113.6</v>
      </c>
      <c r="H9" s="105">
        <v>97.5</v>
      </c>
      <c r="I9" s="105">
        <v>106.8</v>
      </c>
      <c r="J9" s="105">
        <v>0</v>
      </c>
      <c r="K9" s="105" t="s">
        <v>20</v>
      </c>
      <c r="L9" s="105" t="s">
        <v>18</v>
      </c>
    </row>
    <row r="10" spans="1:12" ht="15" x14ac:dyDescent="0.15">
      <c r="A10" s="105" t="s">
        <v>802</v>
      </c>
      <c r="B10" s="105">
        <v>225</v>
      </c>
      <c r="C10" s="105">
        <v>100</v>
      </c>
      <c r="D10" s="105">
        <v>100</v>
      </c>
      <c r="E10" s="105">
        <v>11</v>
      </c>
      <c r="F10" s="105">
        <v>58.6</v>
      </c>
      <c r="G10" s="105">
        <v>104.6</v>
      </c>
      <c r="H10" s="105">
        <v>34</v>
      </c>
      <c r="I10" s="105">
        <v>80.400000000000006</v>
      </c>
      <c r="J10" s="105">
        <v>0</v>
      </c>
      <c r="K10" s="105" t="s">
        <v>20</v>
      </c>
      <c r="L10" s="105" t="s">
        <v>18</v>
      </c>
    </row>
    <row r="11" spans="1:12" ht="15" x14ac:dyDescent="0.15">
      <c r="A11" s="105" t="s">
        <v>803</v>
      </c>
      <c r="B11" s="105">
        <v>429</v>
      </c>
      <c r="C11" s="105">
        <v>100</v>
      </c>
      <c r="D11" s="105">
        <v>100</v>
      </c>
      <c r="E11" s="105">
        <v>8</v>
      </c>
      <c r="F11" s="105">
        <v>432.4</v>
      </c>
      <c r="G11" s="105">
        <v>455.2</v>
      </c>
      <c r="H11" s="105">
        <v>421.8</v>
      </c>
      <c r="I11" s="105">
        <v>438.9</v>
      </c>
      <c r="J11" s="105">
        <v>0</v>
      </c>
      <c r="K11" s="105" t="s">
        <v>20</v>
      </c>
      <c r="L11" s="105" t="s">
        <v>18</v>
      </c>
    </row>
    <row r="12" spans="1:12" ht="15" x14ac:dyDescent="0.15">
      <c r="A12" s="105" t="s">
        <v>804</v>
      </c>
      <c r="B12" s="105">
        <v>166</v>
      </c>
      <c r="C12" s="105">
        <v>100</v>
      </c>
      <c r="D12" s="105">
        <v>99.86</v>
      </c>
      <c r="E12" s="105">
        <v>10</v>
      </c>
      <c r="F12" s="105">
        <v>9.6</v>
      </c>
      <c r="G12" s="105">
        <v>85.9</v>
      </c>
      <c r="H12" s="105">
        <v>7.8</v>
      </c>
      <c r="I12" s="105">
        <v>68.2</v>
      </c>
      <c r="J12" s="105">
        <v>0</v>
      </c>
      <c r="K12" s="105" t="s">
        <v>20</v>
      </c>
      <c r="L12" s="105" t="s">
        <v>18</v>
      </c>
    </row>
    <row r="13" spans="1:12" ht="15" x14ac:dyDescent="0.15">
      <c r="A13" s="105" t="s">
        <v>805</v>
      </c>
      <c r="B13" s="105">
        <v>121</v>
      </c>
      <c r="C13" s="105">
        <v>100</v>
      </c>
      <c r="D13" s="105">
        <v>99.89</v>
      </c>
      <c r="E13" s="105">
        <v>16</v>
      </c>
      <c r="F13" s="105">
        <v>38</v>
      </c>
      <c r="G13" s="105">
        <v>74.900000000000006</v>
      </c>
      <c r="H13" s="105">
        <v>23</v>
      </c>
      <c r="I13" s="105">
        <v>56.9</v>
      </c>
      <c r="J13" s="105">
        <v>0</v>
      </c>
      <c r="K13" s="105" t="s">
        <v>20</v>
      </c>
      <c r="L13" s="105" t="s">
        <v>18</v>
      </c>
    </row>
    <row r="14" spans="1:12" ht="15" x14ac:dyDescent="0.15">
      <c r="A14" s="105" t="s">
        <v>806</v>
      </c>
      <c r="B14" s="105">
        <v>109</v>
      </c>
      <c r="C14" s="105">
        <v>100</v>
      </c>
      <c r="D14" s="105">
        <v>96.83</v>
      </c>
      <c r="E14" s="105">
        <v>8</v>
      </c>
      <c r="F14" s="105">
        <v>109.5</v>
      </c>
      <c r="G14" s="105">
        <v>111.5</v>
      </c>
      <c r="H14" s="105">
        <v>109.1</v>
      </c>
      <c r="I14" s="105">
        <v>111.2</v>
      </c>
      <c r="J14" s="105">
        <v>0</v>
      </c>
      <c r="K14" s="105" t="s">
        <v>20</v>
      </c>
      <c r="L14" s="105" t="s">
        <v>18</v>
      </c>
    </row>
    <row r="15" spans="1:12" ht="15" x14ac:dyDescent="0.15">
      <c r="A15" s="105" t="s">
        <v>807</v>
      </c>
      <c r="B15" s="105">
        <v>110</v>
      </c>
      <c r="C15" s="105">
        <v>100</v>
      </c>
      <c r="D15" s="105">
        <v>93.65</v>
      </c>
      <c r="E15" s="105">
        <v>8</v>
      </c>
      <c r="F15" s="105">
        <v>65.099999999999994</v>
      </c>
      <c r="G15" s="105">
        <v>95.6</v>
      </c>
      <c r="H15" s="105">
        <v>50.5</v>
      </c>
      <c r="I15" s="105">
        <v>82.7</v>
      </c>
      <c r="J15" s="105">
        <v>0</v>
      </c>
      <c r="K15" s="105" t="s">
        <v>20</v>
      </c>
      <c r="L15" s="105" t="s">
        <v>18</v>
      </c>
    </row>
    <row r="16" spans="1:12" ht="15" x14ac:dyDescent="0.15">
      <c r="A16" s="105" t="s">
        <v>808</v>
      </c>
      <c r="B16" s="105">
        <v>60</v>
      </c>
      <c r="C16" s="105">
        <v>100</v>
      </c>
      <c r="D16" s="105">
        <v>100</v>
      </c>
      <c r="E16" s="105">
        <v>43</v>
      </c>
      <c r="F16" s="105">
        <v>10.8</v>
      </c>
      <c r="G16" s="105">
        <v>10.8</v>
      </c>
      <c r="H16" s="105">
        <v>10.8</v>
      </c>
      <c r="I16" s="105">
        <v>10.8</v>
      </c>
      <c r="J16" s="105">
        <v>0</v>
      </c>
      <c r="K16" s="105" t="s">
        <v>17</v>
      </c>
      <c r="L16" s="105" t="s">
        <v>18</v>
      </c>
    </row>
    <row r="17" spans="1:12" ht="15" x14ac:dyDescent="0.15">
      <c r="A17" s="105" t="s">
        <v>809</v>
      </c>
      <c r="B17" s="105">
        <v>150</v>
      </c>
      <c r="C17" s="105">
        <v>100</v>
      </c>
      <c r="D17" s="105">
        <v>100</v>
      </c>
      <c r="E17" s="105">
        <v>8</v>
      </c>
      <c r="F17" s="105">
        <v>251</v>
      </c>
      <c r="G17" s="105">
        <v>261.5</v>
      </c>
      <c r="H17" s="105">
        <v>247.5</v>
      </c>
      <c r="I17" s="105">
        <v>256.39999999999998</v>
      </c>
      <c r="J17" s="105">
        <v>0</v>
      </c>
      <c r="K17" s="105" t="s">
        <v>20</v>
      </c>
      <c r="L17" s="105" t="s">
        <v>18</v>
      </c>
    </row>
    <row r="18" spans="1:12" ht="15" x14ac:dyDescent="0.15">
      <c r="A18" s="105" t="s">
        <v>810</v>
      </c>
      <c r="B18" s="105">
        <v>127</v>
      </c>
      <c r="C18" s="105">
        <v>100</v>
      </c>
      <c r="D18" s="105">
        <v>100</v>
      </c>
      <c r="E18" s="105">
        <v>8</v>
      </c>
      <c r="F18" s="105">
        <v>160.30000000000001</v>
      </c>
      <c r="G18" s="105">
        <v>170.6</v>
      </c>
      <c r="H18" s="105">
        <v>157.30000000000001</v>
      </c>
      <c r="I18" s="105">
        <v>165.7</v>
      </c>
      <c r="J18" s="105">
        <v>0</v>
      </c>
      <c r="K18" s="105" t="s">
        <v>20</v>
      </c>
      <c r="L18" s="105" t="s">
        <v>18</v>
      </c>
    </row>
    <row r="19" spans="1:12" ht="15" x14ac:dyDescent="0.15">
      <c r="A19" s="105" t="s">
        <v>811</v>
      </c>
      <c r="B19" s="105">
        <v>127</v>
      </c>
      <c r="C19" s="105">
        <v>100</v>
      </c>
      <c r="D19" s="105">
        <v>100</v>
      </c>
      <c r="E19" s="105">
        <v>8</v>
      </c>
      <c r="F19" s="105">
        <v>161.6</v>
      </c>
      <c r="G19" s="105">
        <v>171.5</v>
      </c>
      <c r="H19" s="105">
        <v>159</v>
      </c>
      <c r="I19" s="105">
        <v>165.7</v>
      </c>
      <c r="J19" s="105">
        <v>0</v>
      </c>
      <c r="K19" s="105" t="s">
        <v>20</v>
      </c>
      <c r="L19" s="105" t="s">
        <v>18</v>
      </c>
    </row>
    <row r="20" spans="1:12" ht="15" x14ac:dyDescent="0.15">
      <c r="A20" s="105" t="s">
        <v>812</v>
      </c>
      <c r="B20" s="105">
        <v>35</v>
      </c>
      <c r="C20" s="105">
        <v>100</v>
      </c>
      <c r="D20" s="105">
        <v>99.97</v>
      </c>
      <c r="E20" s="105">
        <v>10</v>
      </c>
      <c r="F20" s="105">
        <v>9.8000000000000007</v>
      </c>
      <c r="G20" s="105">
        <v>39.299999999999997</v>
      </c>
      <c r="H20" s="105">
        <v>7.7</v>
      </c>
      <c r="I20" s="105">
        <v>38.6</v>
      </c>
      <c r="J20" s="105">
        <v>0</v>
      </c>
      <c r="K20" s="105" t="s">
        <v>20</v>
      </c>
      <c r="L20" s="105" t="s">
        <v>18</v>
      </c>
    </row>
    <row r="21" spans="1:12" ht="15" x14ac:dyDescent="0.15">
      <c r="A21" s="105" t="s">
        <v>813</v>
      </c>
      <c r="B21" s="105">
        <v>57</v>
      </c>
      <c r="C21" s="105">
        <v>100</v>
      </c>
      <c r="D21" s="105">
        <v>99.87</v>
      </c>
      <c r="E21" s="105">
        <v>10</v>
      </c>
      <c r="F21" s="105">
        <v>12.5</v>
      </c>
      <c r="G21" s="105">
        <v>48</v>
      </c>
      <c r="H21" s="105">
        <v>7</v>
      </c>
      <c r="I21" s="105">
        <v>40.799999999999997</v>
      </c>
      <c r="J21" s="105">
        <v>0</v>
      </c>
      <c r="K21" s="105" t="s">
        <v>20</v>
      </c>
      <c r="L21" s="105" t="s">
        <v>18</v>
      </c>
    </row>
    <row r="22" spans="1:12" ht="15" x14ac:dyDescent="0.15">
      <c r="A22" s="105" t="s">
        <v>814</v>
      </c>
      <c r="B22" s="105">
        <v>45</v>
      </c>
      <c r="C22" s="105">
        <v>100</v>
      </c>
      <c r="D22" s="105">
        <v>99.86</v>
      </c>
      <c r="E22" s="105">
        <v>10</v>
      </c>
      <c r="F22" s="105">
        <v>13.3</v>
      </c>
      <c r="G22" s="105">
        <v>44.9</v>
      </c>
      <c r="H22" s="105">
        <v>6.5</v>
      </c>
      <c r="I22" s="105">
        <v>43.7</v>
      </c>
      <c r="J22" s="105">
        <v>0</v>
      </c>
      <c r="K22" s="105" t="s">
        <v>20</v>
      </c>
      <c r="L22" s="105" t="s">
        <v>18</v>
      </c>
    </row>
    <row r="23" spans="1:12" ht="180" x14ac:dyDescent="0.15">
      <c r="A23" s="105" t="s">
        <v>815</v>
      </c>
      <c r="B23" s="105">
        <v>197</v>
      </c>
      <c r="C23" s="105">
        <v>100</v>
      </c>
      <c r="D23" s="105">
        <v>99.76</v>
      </c>
      <c r="E23" s="105">
        <v>10</v>
      </c>
      <c r="F23" s="105">
        <v>420.9</v>
      </c>
      <c r="G23" s="105">
        <v>434.8</v>
      </c>
      <c r="H23" s="105">
        <v>420.5</v>
      </c>
      <c r="I23" s="105">
        <v>427.7</v>
      </c>
      <c r="J23" s="105">
        <v>0</v>
      </c>
      <c r="K23" s="105" t="s">
        <v>20</v>
      </c>
      <c r="L23" s="105" t="s">
        <v>816</v>
      </c>
    </row>
    <row r="24" spans="1:12" ht="15" x14ac:dyDescent="0.15">
      <c r="A24" s="105" t="s">
        <v>817</v>
      </c>
      <c r="B24" s="105">
        <v>152</v>
      </c>
      <c r="C24" s="105">
        <v>100</v>
      </c>
      <c r="D24" s="105">
        <v>100</v>
      </c>
      <c r="E24" s="105">
        <v>10</v>
      </c>
      <c r="F24" s="105">
        <v>14</v>
      </c>
      <c r="G24" s="105">
        <v>58.8</v>
      </c>
      <c r="H24" s="105">
        <v>8.8000000000000007</v>
      </c>
      <c r="I24" s="105">
        <v>29.6</v>
      </c>
      <c r="J24" s="105">
        <v>0</v>
      </c>
      <c r="K24" s="105" t="s">
        <v>20</v>
      </c>
      <c r="L24" s="105" t="s">
        <v>18</v>
      </c>
    </row>
    <row r="25" spans="1:12" ht="15" x14ac:dyDescent="0.15">
      <c r="A25" s="105" t="s">
        <v>818</v>
      </c>
      <c r="B25" s="105">
        <v>252</v>
      </c>
      <c r="C25" s="105">
        <v>100</v>
      </c>
      <c r="D25" s="105">
        <v>100</v>
      </c>
      <c r="E25" s="105">
        <v>0</v>
      </c>
      <c r="F25" s="105">
        <v>0</v>
      </c>
      <c r="G25" s="105">
        <v>0</v>
      </c>
      <c r="H25" s="105">
        <v>0</v>
      </c>
      <c r="I25" s="105">
        <v>0</v>
      </c>
      <c r="J25" s="105">
        <v>0</v>
      </c>
      <c r="K25" s="105" t="s">
        <v>17</v>
      </c>
      <c r="L25" s="105" t="s">
        <v>18</v>
      </c>
    </row>
    <row r="26" spans="1:12" ht="180" x14ac:dyDescent="0.15">
      <c r="A26" s="105" t="s">
        <v>819</v>
      </c>
      <c r="B26" s="105">
        <v>215</v>
      </c>
      <c r="C26" s="105">
        <v>100</v>
      </c>
      <c r="D26" s="105">
        <v>99.98</v>
      </c>
      <c r="E26" s="105">
        <v>8</v>
      </c>
      <c r="F26" s="105">
        <v>44.3</v>
      </c>
      <c r="G26" s="105">
        <v>88.1</v>
      </c>
      <c r="H26" s="105">
        <v>33.200000000000003</v>
      </c>
      <c r="I26" s="105">
        <v>74.2</v>
      </c>
      <c r="J26" s="105">
        <v>0</v>
      </c>
      <c r="K26" s="105" t="s">
        <v>20</v>
      </c>
      <c r="L26" s="105" t="s">
        <v>820</v>
      </c>
    </row>
    <row r="27" spans="1:12" ht="370" x14ac:dyDescent="0.15">
      <c r="A27" s="105" t="s">
        <v>821</v>
      </c>
      <c r="B27" s="105">
        <v>218</v>
      </c>
      <c r="C27" s="105">
        <v>100</v>
      </c>
      <c r="D27" s="105">
        <v>99.9</v>
      </c>
      <c r="E27" s="105">
        <v>8</v>
      </c>
      <c r="F27" s="105">
        <v>107.9</v>
      </c>
      <c r="G27" s="105">
        <v>107.7</v>
      </c>
      <c r="H27" s="105">
        <v>107.8</v>
      </c>
      <c r="I27" s="105">
        <v>108</v>
      </c>
      <c r="J27" s="105">
        <v>0</v>
      </c>
      <c r="K27" s="105" t="s">
        <v>20</v>
      </c>
      <c r="L27" s="105" t="s">
        <v>822</v>
      </c>
    </row>
    <row r="28" spans="1:12" ht="409.6" x14ac:dyDescent="0.15">
      <c r="A28" s="105" t="s">
        <v>823</v>
      </c>
      <c r="B28" s="105">
        <v>224</v>
      </c>
      <c r="C28" s="105">
        <v>100</v>
      </c>
      <c r="D28" s="105">
        <v>99.82</v>
      </c>
      <c r="E28" s="105">
        <v>8</v>
      </c>
      <c r="F28" s="105">
        <v>56.5</v>
      </c>
      <c r="G28" s="105">
        <v>90.8</v>
      </c>
      <c r="H28" s="105">
        <v>40.700000000000003</v>
      </c>
      <c r="I28" s="105">
        <v>78.8</v>
      </c>
      <c r="J28" s="105">
        <v>0</v>
      </c>
      <c r="K28" s="105" t="s">
        <v>20</v>
      </c>
      <c r="L28" s="105" t="s">
        <v>824</v>
      </c>
    </row>
    <row r="29" spans="1:12" ht="15" x14ac:dyDescent="0.15">
      <c r="A29" s="105" t="s">
        <v>825</v>
      </c>
      <c r="B29" s="105">
        <v>271</v>
      </c>
      <c r="C29" s="105">
        <v>100</v>
      </c>
      <c r="D29" s="105">
        <v>100</v>
      </c>
      <c r="E29" s="105">
        <v>8</v>
      </c>
      <c r="F29" s="105">
        <v>97.1</v>
      </c>
      <c r="G29" s="105">
        <v>120.8</v>
      </c>
      <c r="H29" s="105">
        <v>73.8</v>
      </c>
      <c r="I29" s="105">
        <v>111.1</v>
      </c>
      <c r="J29" s="105">
        <v>0</v>
      </c>
      <c r="K29" s="105" t="s">
        <v>20</v>
      </c>
      <c r="L29" s="105" t="s">
        <v>18</v>
      </c>
    </row>
    <row r="30" spans="1:12" ht="15" x14ac:dyDescent="0.15">
      <c r="A30" s="105" t="s">
        <v>826</v>
      </c>
      <c r="B30" s="105">
        <v>188</v>
      </c>
      <c r="C30" s="105">
        <v>100</v>
      </c>
      <c r="D30" s="105">
        <v>100</v>
      </c>
      <c r="E30" s="105">
        <v>0</v>
      </c>
      <c r="F30" s="105">
        <v>90</v>
      </c>
      <c r="G30" s="105">
        <v>90</v>
      </c>
      <c r="H30" s="105">
        <v>90</v>
      </c>
      <c r="I30" s="105">
        <v>90</v>
      </c>
      <c r="J30" s="105">
        <v>0</v>
      </c>
      <c r="K30" s="105" t="s">
        <v>20</v>
      </c>
      <c r="L30" s="105" t="s">
        <v>18</v>
      </c>
    </row>
    <row r="31" spans="1:12" ht="15" x14ac:dyDescent="0.15">
      <c r="A31" s="105" t="s">
        <v>827</v>
      </c>
      <c r="B31" s="105">
        <v>200</v>
      </c>
      <c r="C31" s="105">
        <v>100</v>
      </c>
      <c r="D31" s="105">
        <v>100</v>
      </c>
      <c r="E31" s="105">
        <v>10</v>
      </c>
      <c r="F31" s="105">
        <v>430.5</v>
      </c>
      <c r="G31" s="105">
        <v>440.4</v>
      </c>
      <c r="H31" s="105">
        <v>427.2</v>
      </c>
      <c r="I31" s="105">
        <v>435.9</v>
      </c>
      <c r="J31" s="105">
        <v>0</v>
      </c>
      <c r="K31" s="105" t="s">
        <v>20</v>
      </c>
      <c r="L31" s="105" t="s">
        <v>18</v>
      </c>
    </row>
    <row r="32" spans="1:12" ht="15" x14ac:dyDescent="0.15">
      <c r="A32" s="105" t="s">
        <v>828</v>
      </c>
      <c r="B32" s="105">
        <v>213</v>
      </c>
      <c r="C32" s="105">
        <v>100</v>
      </c>
      <c r="D32" s="105">
        <v>100</v>
      </c>
      <c r="E32" s="105">
        <v>8</v>
      </c>
      <c r="F32" s="105">
        <v>142.69999999999999</v>
      </c>
      <c r="G32" s="105">
        <v>164.6</v>
      </c>
      <c r="H32" s="105">
        <v>141.5</v>
      </c>
      <c r="I32" s="105">
        <v>152.5</v>
      </c>
      <c r="J32" s="105">
        <v>0</v>
      </c>
      <c r="K32" s="105" t="s">
        <v>20</v>
      </c>
      <c r="L32" s="105" t="s">
        <v>18</v>
      </c>
    </row>
    <row r="33" spans="1:12" ht="15" x14ac:dyDescent="0.15">
      <c r="A33" s="105" t="s">
        <v>829</v>
      </c>
      <c r="B33" s="105">
        <v>154</v>
      </c>
      <c r="C33" s="105">
        <v>100</v>
      </c>
      <c r="D33" s="105">
        <v>93.65</v>
      </c>
      <c r="E33" s="105">
        <v>8</v>
      </c>
      <c r="F33" s="105">
        <v>112.5</v>
      </c>
      <c r="G33" s="105">
        <v>112.5</v>
      </c>
      <c r="H33" s="105">
        <v>112.3</v>
      </c>
      <c r="I33" s="105">
        <v>112.5</v>
      </c>
      <c r="J33" s="105">
        <v>0</v>
      </c>
      <c r="K33" s="105" t="s">
        <v>20</v>
      </c>
      <c r="L33" s="105" t="s">
        <v>18</v>
      </c>
    </row>
    <row r="34" spans="1:12" ht="15" x14ac:dyDescent="0.15">
      <c r="A34" s="105" t="s">
        <v>830</v>
      </c>
      <c r="B34" s="105">
        <v>154</v>
      </c>
      <c r="C34" s="105">
        <v>100</v>
      </c>
      <c r="D34" s="105">
        <v>93.65</v>
      </c>
      <c r="E34" s="105">
        <v>8</v>
      </c>
      <c r="F34" s="105">
        <v>12.1</v>
      </c>
      <c r="G34" s="105">
        <v>60.1</v>
      </c>
      <c r="H34" s="105">
        <v>8.9</v>
      </c>
      <c r="I34" s="105">
        <v>29.2</v>
      </c>
      <c r="J34" s="105">
        <v>0</v>
      </c>
      <c r="K34" s="105" t="s">
        <v>20</v>
      </c>
      <c r="L34" s="105" t="s">
        <v>18</v>
      </c>
    </row>
    <row r="35" spans="1:12" ht="15" x14ac:dyDescent="0.15">
      <c r="A35" s="105" t="s">
        <v>831</v>
      </c>
      <c r="B35" s="105">
        <v>136</v>
      </c>
      <c r="C35" s="105">
        <v>100</v>
      </c>
      <c r="D35" s="105">
        <v>96.83</v>
      </c>
      <c r="E35" s="105">
        <v>8</v>
      </c>
      <c r="F35" s="105">
        <v>112.5</v>
      </c>
      <c r="G35" s="105">
        <v>112.5</v>
      </c>
      <c r="H35" s="105">
        <v>112.5</v>
      </c>
      <c r="I35" s="105">
        <v>112.5</v>
      </c>
      <c r="J35" s="105">
        <v>0</v>
      </c>
      <c r="K35" s="105" t="s">
        <v>20</v>
      </c>
      <c r="L35" s="105" t="s">
        <v>18</v>
      </c>
    </row>
    <row r="36" spans="1:12" ht="15" x14ac:dyDescent="0.15">
      <c r="A36" s="105" t="s">
        <v>832</v>
      </c>
      <c r="B36" s="105">
        <v>154</v>
      </c>
      <c r="C36" s="105">
        <v>100</v>
      </c>
      <c r="D36" s="105">
        <v>93.65</v>
      </c>
      <c r="E36" s="105">
        <v>8</v>
      </c>
      <c r="F36" s="105">
        <v>112.3</v>
      </c>
      <c r="G36" s="105">
        <v>112.5</v>
      </c>
      <c r="H36" s="105">
        <v>112.1</v>
      </c>
      <c r="I36" s="105">
        <v>112.4</v>
      </c>
      <c r="J36" s="105">
        <v>0</v>
      </c>
      <c r="K36" s="105" t="s">
        <v>20</v>
      </c>
      <c r="L36" s="105" t="s">
        <v>18</v>
      </c>
    </row>
    <row r="37" spans="1:12" ht="15" x14ac:dyDescent="0.15">
      <c r="A37" s="105" t="s">
        <v>833</v>
      </c>
      <c r="B37" s="105">
        <v>154</v>
      </c>
      <c r="C37" s="105">
        <v>100</v>
      </c>
      <c r="D37" s="105">
        <v>93.65</v>
      </c>
      <c r="E37" s="105">
        <v>8</v>
      </c>
      <c r="F37" s="105">
        <v>14.7</v>
      </c>
      <c r="G37" s="105">
        <v>69.2</v>
      </c>
      <c r="H37" s="105">
        <v>12.4</v>
      </c>
      <c r="I37" s="105">
        <v>44.7</v>
      </c>
      <c r="J37" s="105">
        <v>0</v>
      </c>
      <c r="K37" s="105" t="s">
        <v>20</v>
      </c>
      <c r="L37" s="105" t="s">
        <v>18</v>
      </c>
    </row>
    <row r="38" spans="1:12" ht="15" x14ac:dyDescent="0.15">
      <c r="A38" s="105" t="s">
        <v>834</v>
      </c>
      <c r="B38" s="105">
        <v>154</v>
      </c>
      <c r="C38" s="105">
        <v>100</v>
      </c>
      <c r="D38" s="105">
        <v>93.65</v>
      </c>
      <c r="E38" s="105">
        <v>8</v>
      </c>
      <c r="F38" s="105">
        <v>8.6999999999999993</v>
      </c>
      <c r="G38" s="105">
        <v>53.6</v>
      </c>
      <c r="H38" s="105">
        <v>8.4</v>
      </c>
      <c r="I38" s="105">
        <v>27.6</v>
      </c>
      <c r="J38" s="105">
        <v>0</v>
      </c>
      <c r="K38" s="105" t="s">
        <v>20</v>
      </c>
      <c r="L38" s="105" t="s">
        <v>18</v>
      </c>
    </row>
    <row r="39" spans="1:12" ht="15" x14ac:dyDescent="0.15">
      <c r="A39" s="105" t="s">
        <v>835</v>
      </c>
      <c r="B39" s="105">
        <v>147</v>
      </c>
      <c r="C39" s="105">
        <v>100</v>
      </c>
      <c r="D39" s="105">
        <v>100</v>
      </c>
      <c r="E39" s="105">
        <v>11</v>
      </c>
      <c r="F39" s="105">
        <v>270</v>
      </c>
      <c r="G39" s="105">
        <v>270</v>
      </c>
      <c r="H39" s="105">
        <v>270</v>
      </c>
      <c r="I39" s="105">
        <v>270</v>
      </c>
      <c r="J39" s="105">
        <v>0</v>
      </c>
      <c r="K39" s="105" t="s">
        <v>20</v>
      </c>
      <c r="L39" s="105" t="s">
        <v>18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3:L24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2" x14ac:dyDescent="0.15">
      <c r="A4" s="108" t="s">
        <v>836</v>
      </c>
      <c r="B4" s="108">
        <f>SUM(B8:B24)</f>
        <v>5242</v>
      </c>
      <c r="C4" s="107">
        <f>SUMPRODUCT(B8:B24,C8:C24)/SUM(B8:B24)</f>
        <v>100</v>
      </c>
      <c r="D4" s="107">
        <f>SUMPRODUCT(B8:B24,D8:D24)/SUM(B8:B24)</f>
        <v>99.999313239221678</v>
      </c>
      <c r="E4" s="107">
        <f>SUMPRODUCT(B8:B24,E8:E24)/SUM(B8:B24)</f>
        <v>15.074017550553224</v>
      </c>
      <c r="F4" s="107">
        <f>SUMPRODUCT(B8:B24,F8:F24)/SUM(B8:B24)</f>
        <v>401.59994276993501</v>
      </c>
      <c r="G4" s="107">
        <f>SUMPRODUCT(B8:B24,G8:G24)/SUM(B8:B24)</f>
        <v>456.81043494849291</v>
      </c>
      <c r="H4" s="107">
        <f>SUMPRODUCT(B8:B24,H8:H24)/SUM(B8:B24)</f>
        <v>385.02004959938949</v>
      </c>
      <c r="I4" s="107">
        <f>SUMPRODUCT(B8:B24,I8:I24)/SUM(B8:B24)</f>
        <v>420.37834795879434</v>
      </c>
      <c r="J4" s="108">
        <f>SUMIFS(B8:B24,K8:K24,"=Fibre")</f>
        <v>5085</v>
      </c>
      <c r="K4" s="108">
        <f>SUMIFS(B8:B24,K8:K24,"=Fibrage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9">
        <f>J4/B4</f>
        <v>0.97004959938954594</v>
      </c>
      <c r="K5" s="109">
        <f>K4/B4</f>
        <v>0</v>
      </c>
    </row>
    <row r="7" spans="1:12" ht="60" x14ac:dyDescent="0.15">
      <c r="A7" s="106" t="s">
        <v>12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13</v>
      </c>
      <c r="K7" s="106" t="s">
        <v>14</v>
      </c>
      <c r="L7" s="106" t="s">
        <v>15</v>
      </c>
    </row>
    <row r="8" spans="1:12" ht="15" x14ac:dyDescent="0.15">
      <c r="A8" s="110" t="s">
        <v>837</v>
      </c>
      <c r="B8" s="110">
        <v>235</v>
      </c>
      <c r="C8" s="110">
        <v>100</v>
      </c>
      <c r="D8" s="110">
        <v>100</v>
      </c>
      <c r="E8" s="110">
        <v>14</v>
      </c>
      <c r="F8" s="110">
        <v>7.7</v>
      </c>
      <c r="G8" s="110">
        <v>36.6</v>
      </c>
      <c r="H8" s="110">
        <v>7.5</v>
      </c>
      <c r="I8" s="110">
        <v>12.1</v>
      </c>
      <c r="J8" s="110">
        <v>0</v>
      </c>
      <c r="K8" s="110" t="s">
        <v>20</v>
      </c>
      <c r="L8" s="110" t="s">
        <v>18</v>
      </c>
    </row>
    <row r="9" spans="1:12" ht="15" x14ac:dyDescent="0.15">
      <c r="A9" s="110" t="s">
        <v>838</v>
      </c>
      <c r="B9" s="110">
        <v>431</v>
      </c>
      <c r="C9" s="110">
        <v>100</v>
      </c>
      <c r="D9" s="110">
        <v>100</v>
      </c>
      <c r="E9" s="110">
        <v>11</v>
      </c>
      <c r="F9" s="110">
        <v>574</v>
      </c>
      <c r="G9" s="110">
        <v>600.9</v>
      </c>
      <c r="H9" s="110">
        <v>555.29999999999995</v>
      </c>
      <c r="I9" s="110">
        <v>586.4</v>
      </c>
      <c r="J9" s="110">
        <v>0</v>
      </c>
      <c r="K9" s="110" t="s">
        <v>20</v>
      </c>
      <c r="L9" s="110" t="s">
        <v>18</v>
      </c>
    </row>
    <row r="10" spans="1:12" ht="15" x14ac:dyDescent="0.15">
      <c r="A10" s="110" t="s">
        <v>839</v>
      </c>
      <c r="B10" s="110">
        <v>100</v>
      </c>
      <c r="C10" s="110">
        <v>100</v>
      </c>
      <c r="D10" s="110">
        <v>100</v>
      </c>
      <c r="E10" s="110">
        <v>15</v>
      </c>
      <c r="F10" s="110">
        <v>54.1</v>
      </c>
      <c r="G10" s="110">
        <v>84</v>
      </c>
      <c r="H10" s="110">
        <v>51.5</v>
      </c>
      <c r="I10" s="110">
        <v>75.099999999999994</v>
      </c>
      <c r="J10" s="110">
        <v>0</v>
      </c>
      <c r="K10" s="110" t="s">
        <v>20</v>
      </c>
      <c r="L10" s="110" t="s">
        <v>18</v>
      </c>
    </row>
    <row r="11" spans="1:12" ht="15" x14ac:dyDescent="0.15">
      <c r="A11" s="110" t="s">
        <v>840</v>
      </c>
      <c r="B11" s="110">
        <v>1311</v>
      </c>
      <c r="C11" s="110">
        <v>100</v>
      </c>
      <c r="D11" s="110">
        <v>100</v>
      </c>
      <c r="E11" s="110">
        <v>16</v>
      </c>
      <c r="F11" s="110">
        <v>724.4</v>
      </c>
      <c r="G11" s="110">
        <v>807.3</v>
      </c>
      <c r="H11" s="110">
        <v>709.8</v>
      </c>
      <c r="I11" s="110">
        <v>748.9</v>
      </c>
      <c r="J11" s="110">
        <v>0</v>
      </c>
      <c r="K11" s="110" t="s">
        <v>20</v>
      </c>
      <c r="L11" s="110" t="s">
        <v>18</v>
      </c>
    </row>
    <row r="12" spans="1:12" ht="15" x14ac:dyDescent="0.15">
      <c r="A12" s="110" t="s">
        <v>841</v>
      </c>
      <c r="B12" s="110">
        <v>62</v>
      </c>
      <c r="C12" s="110">
        <v>100</v>
      </c>
      <c r="D12" s="110">
        <v>100</v>
      </c>
      <c r="E12" s="110">
        <v>48</v>
      </c>
      <c r="F12" s="110">
        <v>8.4</v>
      </c>
      <c r="G12" s="110">
        <v>13.1</v>
      </c>
      <c r="H12" s="110">
        <v>9.4</v>
      </c>
      <c r="I12" s="110">
        <v>13.1</v>
      </c>
      <c r="J12" s="110">
        <v>0</v>
      </c>
      <c r="K12" s="110" t="s">
        <v>17</v>
      </c>
      <c r="L12" s="110" t="s">
        <v>18</v>
      </c>
    </row>
    <row r="13" spans="1:12" ht="15" x14ac:dyDescent="0.15">
      <c r="A13" s="110" t="s">
        <v>842</v>
      </c>
      <c r="B13" s="110">
        <v>502</v>
      </c>
      <c r="C13" s="110">
        <v>100</v>
      </c>
      <c r="D13" s="110">
        <v>100</v>
      </c>
      <c r="E13" s="110">
        <v>14</v>
      </c>
      <c r="F13" s="110">
        <v>292.3</v>
      </c>
      <c r="G13" s="110">
        <v>320.5</v>
      </c>
      <c r="H13" s="110">
        <v>278.8</v>
      </c>
      <c r="I13" s="110">
        <v>299.39999999999998</v>
      </c>
      <c r="J13" s="110">
        <v>0</v>
      </c>
      <c r="K13" s="110" t="s">
        <v>20</v>
      </c>
      <c r="L13" s="110" t="s">
        <v>18</v>
      </c>
    </row>
    <row r="14" spans="1:12" ht="15" x14ac:dyDescent="0.15">
      <c r="A14" s="110" t="s">
        <v>843</v>
      </c>
      <c r="B14" s="110">
        <v>98</v>
      </c>
      <c r="C14" s="110">
        <v>100</v>
      </c>
      <c r="D14" s="110">
        <v>100</v>
      </c>
      <c r="E14" s="110">
        <v>14</v>
      </c>
      <c r="F14" s="110">
        <v>79.400000000000006</v>
      </c>
      <c r="G14" s="110">
        <v>87.4</v>
      </c>
      <c r="H14" s="110">
        <v>82.4</v>
      </c>
      <c r="I14" s="110">
        <v>86.9</v>
      </c>
      <c r="J14" s="110">
        <v>0</v>
      </c>
      <c r="K14" s="110" t="s">
        <v>20</v>
      </c>
      <c r="L14" s="110" t="s">
        <v>18</v>
      </c>
    </row>
    <row r="15" spans="1:12" ht="15" x14ac:dyDescent="0.15">
      <c r="A15" s="110" t="s">
        <v>844</v>
      </c>
      <c r="B15" s="110">
        <v>124</v>
      </c>
      <c r="C15" s="110">
        <v>100</v>
      </c>
      <c r="D15" s="110">
        <v>100</v>
      </c>
      <c r="E15" s="110">
        <v>15</v>
      </c>
      <c r="F15" s="110">
        <v>68.599999999999994</v>
      </c>
      <c r="G15" s="110">
        <v>83.8</v>
      </c>
      <c r="H15" s="110">
        <v>51.6</v>
      </c>
      <c r="I15" s="110">
        <v>76.2</v>
      </c>
      <c r="J15" s="110">
        <v>0</v>
      </c>
      <c r="K15" s="110" t="s">
        <v>20</v>
      </c>
      <c r="L15" s="110" t="s">
        <v>18</v>
      </c>
    </row>
    <row r="16" spans="1:12" ht="15" x14ac:dyDescent="0.15">
      <c r="A16" s="110" t="s">
        <v>845</v>
      </c>
      <c r="B16" s="110">
        <v>972</v>
      </c>
      <c r="C16" s="110">
        <v>100</v>
      </c>
      <c r="D16" s="110">
        <v>100</v>
      </c>
      <c r="E16" s="110">
        <v>12</v>
      </c>
      <c r="F16" s="110">
        <v>473.2</v>
      </c>
      <c r="G16" s="110">
        <v>572.9</v>
      </c>
      <c r="H16" s="110">
        <v>439.3</v>
      </c>
      <c r="I16" s="110">
        <v>509.1</v>
      </c>
      <c r="J16" s="110">
        <v>0</v>
      </c>
      <c r="K16" s="110" t="s">
        <v>20</v>
      </c>
      <c r="L16" s="110" t="s">
        <v>18</v>
      </c>
    </row>
    <row r="17" spans="1:12" ht="15" x14ac:dyDescent="0.15">
      <c r="A17" s="110" t="s">
        <v>846</v>
      </c>
      <c r="B17" s="110">
        <v>98</v>
      </c>
      <c r="C17" s="110">
        <v>100</v>
      </c>
      <c r="D17" s="110">
        <v>100</v>
      </c>
      <c r="E17" s="110">
        <v>18</v>
      </c>
      <c r="F17" s="110">
        <v>61.3</v>
      </c>
      <c r="G17" s="110">
        <v>81.3</v>
      </c>
      <c r="H17" s="110">
        <v>57.5</v>
      </c>
      <c r="I17" s="110">
        <v>74.599999999999994</v>
      </c>
      <c r="J17" s="110">
        <v>0</v>
      </c>
      <c r="K17" s="110" t="s">
        <v>20</v>
      </c>
      <c r="L17" s="110" t="s">
        <v>18</v>
      </c>
    </row>
    <row r="18" spans="1:12" ht="15" x14ac:dyDescent="0.15">
      <c r="A18" s="110" t="s">
        <v>847</v>
      </c>
      <c r="B18" s="110">
        <v>119</v>
      </c>
      <c r="C18" s="110">
        <v>100</v>
      </c>
      <c r="D18" s="110">
        <v>100</v>
      </c>
      <c r="E18" s="110">
        <v>14</v>
      </c>
      <c r="F18" s="110">
        <v>63.2</v>
      </c>
      <c r="G18" s="110">
        <v>78.5</v>
      </c>
      <c r="H18" s="110">
        <v>63.2</v>
      </c>
      <c r="I18" s="110">
        <v>73.8</v>
      </c>
      <c r="J18" s="110">
        <v>0</v>
      </c>
      <c r="K18" s="110" t="s">
        <v>20</v>
      </c>
      <c r="L18" s="110" t="s">
        <v>18</v>
      </c>
    </row>
    <row r="19" spans="1:12" ht="15" x14ac:dyDescent="0.15">
      <c r="A19" s="110" t="s">
        <v>848</v>
      </c>
      <c r="B19" s="110">
        <v>129</v>
      </c>
      <c r="C19" s="110">
        <v>100</v>
      </c>
      <c r="D19" s="110">
        <v>100</v>
      </c>
      <c r="E19" s="110">
        <v>11</v>
      </c>
      <c r="F19" s="110">
        <v>261.10000000000002</v>
      </c>
      <c r="G19" s="110">
        <v>267.2</v>
      </c>
      <c r="H19" s="110">
        <v>260.10000000000002</v>
      </c>
      <c r="I19" s="110">
        <v>264.2</v>
      </c>
      <c r="J19" s="110">
        <v>0</v>
      </c>
      <c r="K19" s="110" t="s">
        <v>20</v>
      </c>
      <c r="L19" s="110" t="s">
        <v>18</v>
      </c>
    </row>
    <row r="20" spans="1:12" ht="15" x14ac:dyDescent="0.15">
      <c r="A20" s="110" t="s">
        <v>849</v>
      </c>
      <c r="B20" s="110">
        <v>615</v>
      </c>
      <c r="C20" s="110">
        <v>100</v>
      </c>
      <c r="D20" s="110">
        <v>100</v>
      </c>
      <c r="E20" s="110">
        <v>15</v>
      </c>
      <c r="F20" s="110">
        <v>312.10000000000002</v>
      </c>
      <c r="G20" s="110">
        <v>369.7</v>
      </c>
      <c r="H20" s="110">
        <v>289.3</v>
      </c>
      <c r="I20" s="110">
        <v>331.1</v>
      </c>
      <c r="J20" s="110">
        <v>0</v>
      </c>
      <c r="K20" s="110" t="s">
        <v>20</v>
      </c>
      <c r="L20" s="110" t="s">
        <v>18</v>
      </c>
    </row>
    <row r="21" spans="1:12" ht="15" x14ac:dyDescent="0.15">
      <c r="A21" s="110" t="s">
        <v>850</v>
      </c>
      <c r="B21" s="110">
        <v>153</v>
      </c>
      <c r="C21" s="110">
        <v>100</v>
      </c>
      <c r="D21" s="110">
        <v>100</v>
      </c>
      <c r="E21" s="110">
        <v>14</v>
      </c>
      <c r="F21" s="110">
        <v>76.8</v>
      </c>
      <c r="G21" s="110">
        <v>85.9</v>
      </c>
      <c r="H21" s="110">
        <v>74.5</v>
      </c>
      <c r="I21" s="110">
        <v>84</v>
      </c>
      <c r="J21" s="110">
        <v>0</v>
      </c>
      <c r="K21" s="110" t="s">
        <v>20</v>
      </c>
      <c r="L21" s="110" t="s">
        <v>18</v>
      </c>
    </row>
    <row r="22" spans="1:12" ht="15" x14ac:dyDescent="0.15">
      <c r="A22" s="110" t="s">
        <v>851</v>
      </c>
      <c r="B22" s="110">
        <v>198</v>
      </c>
      <c r="C22" s="110">
        <v>100</v>
      </c>
      <c r="D22" s="110">
        <v>100</v>
      </c>
      <c r="E22" s="110">
        <v>15</v>
      </c>
      <c r="F22" s="110">
        <v>131.19999999999999</v>
      </c>
      <c r="G22" s="110">
        <v>150.1</v>
      </c>
      <c r="H22" s="110">
        <v>115.9</v>
      </c>
      <c r="I22" s="110">
        <v>139</v>
      </c>
      <c r="J22" s="110">
        <v>0</v>
      </c>
      <c r="K22" s="110" t="s">
        <v>20</v>
      </c>
      <c r="L22" s="110" t="s">
        <v>18</v>
      </c>
    </row>
    <row r="23" spans="1:12" ht="15" x14ac:dyDescent="0.15">
      <c r="A23" s="110" t="s">
        <v>852</v>
      </c>
      <c r="B23" s="110">
        <v>50</v>
      </c>
      <c r="C23" s="110">
        <v>100</v>
      </c>
      <c r="D23" s="110">
        <v>100</v>
      </c>
      <c r="E23" s="110">
        <v>48</v>
      </c>
      <c r="F23" s="110">
        <v>5.2</v>
      </c>
      <c r="G23" s="110">
        <v>9.3000000000000007</v>
      </c>
      <c r="H23" s="110">
        <v>4.8</v>
      </c>
      <c r="I23" s="110">
        <v>7.5</v>
      </c>
      <c r="J23" s="110">
        <v>0</v>
      </c>
      <c r="K23" s="110" t="s">
        <v>17</v>
      </c>
      <c r="L23" s="110" t="s">
        <v>18</v>
      </c>
    </row>
    <row r="24" spans="1:12" ht="15" x14ac:dyDescent="0.15">
      <c r="A24" s="110" t="s">
        <v>853</v>
      </c>
      <c r="B24" s="110">
        <v>45</v>
      </c>
      <c r="C24" s="110">
        <v>100</v>
      </c>
      <c r="D24" s="110">
        <v>99.92</v>
      </c>
      <c r="E24" s="110">
        <v>45</v>
      </c>
      <c r="F24" s="110">
        <v>5.6</v>
      </c>
      <c r="G24" s="110">
        <v>5.6</v>
      </c>
      <c r="H24" s="110">
        <v>5.6</v>
      </c>
      <c r="I24" s="110">
        <v>5.6</v>
      </c>
      <c r="J24" s="110">
        <v>0</v>
      </c>
      <c r="K24" s="110" t="s">
        <v>17</v>
      </c>
      <c r="L24" s="110" t="s">
        <v>18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6"/>
  <dimension ref="A3:L46"/>
  <sheetViews>
    <sheetView showOutlineSymbols="0" showWhiteSpace="0" workbookViewId="0">
      <selection activeCell="N10" sqref="N10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2" x14ac:dyDescent="0.15">
      <c r="A4" s="113" t="s">
        <v>854</v>
      </c>
      <c r="B4" s="113">
        <f>SUM(B8:B46)</f>
        <v>8620</v>
      </c>
      <c r="C4" s="112">
        <f>SUMPRODUCT(B8:B46,C8:C46)/SUM(B8:B46)</f>
        <v>99.3830487238979</v>
      </c>
      <c r="D4" s="112">
        <f>SUMPRODUCT(B8:B46,D8:D46)/SUM(B8:B46)</f>
        <v>99.206058004640369</v>
      </c>
      <c r="E4" s="112">
        <f>SUMPRODUCT(B8:B46,E8:E46)/SUM(B8:B46)</f>
        <v>3.2654292343387472</v>
      </c>
      <c r="F4" s="112">
        <f>SUMPRODUCT(B8:B46,F8:F46)/SUM(B8:B46)</f>
        <v>208.38598607888639</v>
      </c>
      <c r="G4" s="112">
        <f>SUMPRODUCT(B8:B46,G8:G46)/SUM(B8:B46)</f>
        <v>261.39668213457082</v>
      </c>
      <c r="H4" s="112">
        <f>SUMPRODUCT(B8:B46,H8:H46)/SUM(B8:B46)</f>
        <v>191.64648491879353</v>
      </c>
      <c r="I4" s="112">
        <f>SUMPRODUCT(B8:B46,I8:I46)/SUM(B8:B46)</f>
        <v>233.28755220417634</v>
      </c>
      <c r="J4" s="113">
        <f>SUMIFS(B8:B46,K8:K46,"=Fibre")</f>
        <v>8499</v>
      </c>
      <c r="K4" s="113">
        <f>SUMIFS(B8:B46,K8:K46,"=Fibrage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14">
        <f>J4/B4</f>
        <v>0.98596287703016239</v>
      </c>
      <c r="K5" s="114">
        <f>K4/B4</f>
        <v>0</v>
      </c>
    </row>
    <row r="7" spans="1:12" ht="60" x14ac:dyDescent="0.15">
      <c r="A7" s="111" t="s">
        <v>12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13</v>
      </c>
      <c r="K7" s="111" t="s">
        <v>14</v>
      </c>
      <c r="L7" s="111" t="s">
        <v>15</v>
      </c>
    </row>
    <row r="8" spans="1:12" ht="15" x14ac:dyDescent="0.15">
      <c r="A8" s="115" t="s">
        <v>855</v>
      </c>
      <c r="B8" s="115">
        <v>120</v>
      </c>
      <c r="C8" s="115">
        <v>100</v>
      </c>
      <c r="D8" s="115">
        <v>100</v>
      </c>
      <c r="E8" s="115">
        <v>4</v>
      </c>
      <c r="F8" s="115">
        <v>36.200000000000003</v>
      </c>
      <c r="G8" s="115">
        <v>71.7</v>
      </c>
      <c r="H8" s="115">
        <v>29.6</v>
      </c>
      <c r="I8" s="115">
        <v>58.2</v>
      </c>
      <c r="J8" s="115">
        <v>0</v>
      </c>
      <c r="K8" s="115" t="s">
        <v>20</v>
      </c>
      <c r="L8" s="115" t="s">
        <v>18</v>
      </c>
    </row>
    <row r="9" spans="1:12" ht="15" x14ac:dyDescent="0.15">
      <c r="A9" s="115" t="s">
        <v>856</v>
      </c>
      <c r="B9" s="115">
        <v>307</v>
      </c>
      <c r="C9" s="115">
        <v>100</v>
      </c>
      <c r="D9" s="115">
        <v>100</v>
      </c>
      <c r="E9" s="115">
        <v>5</v>
      </c>
      <c r="F9" s="115">
        <v>77.400000000000006</v>
      </c>
      <c r="G9" s="115">
        <v>138.5</v>
      </c>
      <c r="H9" s="115">
        <v>62.3</v>
      </c>
      <c r="I9" s="115">
        <v>111.4</v>
      </c>
      <c r="J9" s="115">
        <v>0</v>
      </c>
      <c r="K9" s="115" t="s">
        <v>20</v>
      </c>
      <c r="L9" s="115" t="s">
        <v>18</v>
      </c>
    </row>
    <row r="10" spans="1:12" ht="45" x14ac:dyDescent="0.15">
      <c r="A10" s="115" t="s">
        <v>857</v>
      </c>
      <c r="B10" s="115">
        <v>179</v>
      </c>
      <c r="C10" s="115">
        <v>98.99</v>
      </c>
      <c r="D10" s="115">
        <v>98.99</v>
      </c>
      <c r="E10" s="115">
        <v>1</v>
      </c>
      <c r="F10" s="115">
        <v>7.3</v>
      </c>
      <c r="G10" s="115">
        <v>39.1</v>
      </c>
      <c r="H10" s="115">
        <v>6.2</v>
      </c>
      <c r="I10" s="115">
        <v>13</v>
      </c>
      <c r="J10" s="115">
        <v>0</v>
      </c>
      <c r="K10" s="115" t="s">
        <v>20</v>
      </c>
      <c r="L10" s="115" t="s">
        <v>18</v>
      </c>
    </row>
    <row r="11" spans="1:12" ht="15" x14ac:dyDescent="0.15">
      <c r="A11" s="115" t="s">
        <v>858</v>
      </c>
      <c r="B11" s="115">
        <v>604</v>
      </c>
      <c r="C11" s="115">
        <v>100</v>
      </c>
      <c r="D11" s="115">
        <v>99.96</v>
      </c>
      <c r="E11" s="115">
        <v>2</v>
      </c>
      <c r="F11" s="115">
        <v>804.9</v>
      </c>
      <c r="G11" s="115">
        <v>854.4</v>
      </c>
      <c r="H11" s="115">
        <v>787.2</v>
      </c>
      <c r="I11" s="115">
        <v>822.5</v>
      </c>
      <c r="J11" s="115">
        <v>0</v>
      </c>
      <c r="K11" s="115" t="s">
        <v>20</v>
      </c>
      <c r="L11" s="115" t="s">
        <v>18</v>
      </c>
    </row>
    <row r="12" spans="1:12" ht="15" x14ac:dyDescent="0.15">
      <c r="A12" s="115" t="s">
        <v>859</v>
      </c>
      <c r="B12" s="115">
        <v>158</v>
      </c>
      <c r="C12" s="115">
        <v>100</v>
      </c>
      <c r="D12" s="115">
        <v>100</v>
      </c>
      <c r="E12" s="115">
        <v>1</v>
      </c>
      <c r="F12" s="115">
        <v>130</v>
      </c>
      <c r="G12" s="115">
        <v>159.30000000000001</v>
      </c>
      <c r="H12" s="115">
        <v>115.3</v>
      </c>
      <c r="I12" s="115">
        <v>143.80000000000001</v>
      </c>
      <c r="J12" s="115">
        <v>0</v>
      </c>
      <c r="K12" s="115" t="s">
        <v>20</v>
      </c>
      <c r="L12" s="115" t="s">
        <v>18</v>
      </c>
    </row>
    <row r="13" spans="1:12" ht="15" x14ac:dyDescent="0.15">
      <c r="A13" s="115" t="s">
        <v>860</v>
      </c>
      <c r="B13" s="115">
        <v>109</v>
      </c>
      <c r="C13" s="115">
        <v>99.63</v>
      </c>
      <c r="D13" s="115">
        <v>99.63</v>
      </c>
      <c r="E13" s="115">
        <v>4</v>
      </c>
      <c r="F13" s="115">
        <v>55.1</v>
      </c>
      <c r="G13" s="115">
        <v>78.2</v>
      </c>
      <c r="H13" s="115">
        <v>49</v>
      </c>
      <c r="I13" s="115">
        <v>70.2</v>
      </c>
      <c r="J13" s="115">
        <v>0</v>
      </c>
      <c r="K13" s="115" t="s">
        <v>20</v>
      </c>
      <c r="L13" s="115" t="s">
        <v>18</v>
      </c>
    </row>
    <row r="14" spans="1:12" ht="15" x14ac:dyDescent="0.15">
      <c r="A14" s="115" t="s">
        <v>861</v>
      </c>
      <c r="B14" s="115">
        <v>200</v>
      </c>
      <c r="C14" s="115">
        <v>100</v>
      </c>
      <c r="D14" s="115">
        <v>100</v>
      </c>
      <c r="E14" s="115">
        <v>3</v>
      </c>
      <c r="F14" s="115">
        <v>74.2</v>
      </c>
      <c r="G14" s="115">
        <v>83.6</v>
      </c>
      <c r="H14" s="115">
        <v>69.099999999999994</v>
      </c>
      <c r="I14" s="115">
        <v>80</v>
      </c>
      <c r="J14" s="115">
        <v>0</v>
      </c>
      <c r="K14" s="115" t="s">
        <v>20</v>
      </c>
      <c r="L14" s="115" t="s">
        <v>18</v>
      </c>
    </row>
    <row r="15" spans="1:12" ht="15" x14ac:dyDescent="0.15">
      <c r="A15" s="115" t="s">
        <v>862</v>
      </c>
      <c r="B15" s="115">
        <v>732</v>
      </c>
      <c r="C15" s="115">
        <v>100</v>
      </c>
      <c r="D15" s="115">
        <v>98.09</v>
      </c>
      <c r="E15" s="115">
        <v>1</v>
      </c>
      <c r="F15" s="115">
        <v>579.9</v>
      </c>
      <c r="G15" s="115">
        <v>645.70000000000005</v>
      </c>
      <c r="H15" s="115">
        <v>562.70000000000005</v>
      </c>
      <c r="I15" s="115">
        <v>600.29999999999995</v>
      </c>
      <c r="J15" s="115">
        <v>0</v>
      </c>
      <c r="K15" s="115" t="s">
        <v>20</v>
      </c>
      <c r="L15" s="115" t="s">
        <v>18</v>
      </c>
    </row>
    <row r="16" spans="1:12" ht="15" x14ac:dyDescent="0.15">
      <c r="A16" s="115" t="s">
        <v>863</v>
      </c>
      <c r="B16" s="115">
        <v>319</v>
      </c>
      <c r="C16" s="115">
        <v>100</v>
      </c>
      <c r="D16" s="115">
        <v>100</v>
      </c>
      <c r="E16" s="115">
        <v>4</v>
      </c>
      <c r="F16" s="115">
        <v>14.7</v>
      </c>
      <c r="G16" s="115">
        <v>103.9</v>
      </c>
      <c r="H16" s="115">
        <v>11.2</v>
      </c>
      <c r="I16" s="115">
        <v>49.8</v>
      </c>
      <c r="J16" s="115">
        <v>0</v>
      </c>
      <c r="K16" s="115" t="s">
        <v>20</v>
      </c>
      <c r="L16" s="115" t="s">
        <v>18</v>
      </c>
    </row>
    <row r="17" spans="1:12" ht="15" x14ac:dyDescent="0.15">
      <c r="A17" s="115" t="s">
        <v>864</v>
      </c>
      <c r="B17" s="115">
        <v>207</v>
      </c>
      <c r="C17" s="115">
        <v>99.98</v>
      </c>
      <c r="D17" s="115">
        <v>99.98</v>
      </c>
      <c r="E17" s="115">
        <v>4</v>
      </c>
      <c r="F17" s="115">
        <v>104.5</v>
      </c>
      <c r="G17" s="115">
        <v>150.9</v>
      </c>
      <c r="H17" s="115">
        <v>70.400000000000006</v>
      </c>
      <c r="I17" s="115">
        <v>125.5</v>
      </c>
      <c r="J17" s="115">
        <v>0</v>
      </c>
      <c r="K17" s="115" t="s">
        <v>20</v>
      </c>
      <c r="L17" s="115" t="s">
        <v>18</v>
      </c>
    </row>
    <row r="18" spans="1:12" ht="15" x14ac:dyDescent="0.15">
      <c r="A18" s="115" t="s">
        <v>865</v>
      </c>
      <c r="B18" s="115">
        <v>165</v>
      </c>
      <c r="C18" s="115">
        <v>100</v>
      </c>
      <c r="D18" s="115">
        <v>100</v>
      </c>
      <c r="E18" s="115">
        <v>2</v>
      </c>
      <c r="F18" s="115">
        <v>19.600000000000001</v>
      </c>
      <c r="G18" s="115">
        <v>63.9</v>
      </c>
      <c r="H18" s="115">
        <v>12.5</v>
      </c>
      <c r="I18" s="115">
        <v>39.700000000000003</v>
      </c>
      <c r="J18" s="115">
        <v>0</v>
      </c>
      <c r="K18" s="115" t="s">
        <v>20</v>
      </c>
      <c r="L18" s="115" t="s">
        <v>18</v>
      </c>
    </row>
    <row r="19" spans="1:12" ht="15" x14ac:dyDescent="0.15">
      <c r="A19" s="115" t="s">
        <v>866</v>
      </c>
      <c r="B19" s="115">
        <v>49</v>
      </c>
      <c r="C19" s="115">
        <v>100</v>
      </c>
      <c r="D19" s="115">
        <v>100</v>
      </c>
      <c r="E19" s="115">
        <v>2</v>
      </c>
      <c r="F19" s="115">
        <v>68.5</v>
      </c>
      <c r="G19" s="115">
        <v>83.2</v>
      </c>
      <c r="H19" s="115">
        <v>66.8</v>
      </c>
      <c r="I19" s="115">
        <v>78.8</v>
      </c>
      <c r="J19" s="115">
        <v>0</v>
      </c>
      <c r="K19" s="115" t="s">
        <v>20</v>
      </c>
      <c r="L19" s="115" t="s">
        <v>18</v>
      </c>
    </row>
    <row r="20" spans="1:12" ht="15" x14ac:dyDescent="0.15">
      <c r="A20" s="115" t="s">
        <v>867</v>
      </c>
      <c r="B20" s="115">
        <v>316</v>
      </c>
      <c r="C20" s="115">
        <v>100</v>
      </c>
      <c r="D20" s="115">
        <v>100</v>
      </c>
      <c r="E20" s="115">
        <v>2</v>
      </c>
      <c r="F20" s="115">
        <v>786.1</v>
      </c>
      <c r="G20" s="115">
        <v>844</v>
      </c>
      <c r="H20" s="115">
        <v>770.6</v>
      </c>
      <c r="I20" s="115">
        <v>803.8</v>
      </c>
      <c r="J20" s="115">
        <v>0</v>
      </c>
      <c r="K20" s="115" t="s">
        <v>20</v>
      </c>
      <c r="L20" s="115" t="s">
        <v>18</v>
      </c>
    </row>
    <row r="21" spans="1:12" ht="15" x14ac:dyDescent="0.15">
      <c r="A21" s="115" t="s">
        <v>868</v>
      </c>
      <c r="B21" s="115">
        <v>225</v>
      </c>
      <c r="C21" s="115">
        <v>100</v>
      </c>
      <c r="D21" s="115">
        <v>100</v>
      </c>
      <c r="E21" s="115">
        <v>1</v>
      </c>
      <c r="F21" s="115">
        <v>7.1</v>
      </c>
      <c r="G21" s="115">
        <v>32.700000000000003</v>
      </c>
      <c r="H21" s="115">
        <v>6.9</v>
      </c>
      <c r="I21" s="115">
        <v>13.3</v>
      </c>
      <c r="J21" s="115">
        <v>0</v>
      </c>
      <c r="K21" s="115" t="s">
        <v>20</v>
      </c>
      <c r="L21" s="115" t="s">
        <v>18</v>
      </c>
    </row>
    <row r="22" spans="1:12" ht="15" x14ac:dyDescent="0.15">
      <c r="A22" s="115" t="s">
        <v>869</v>
      </c>
      <c r="B22" s="115">
        <v>302</v>
      </c>
      <c r="C22" s="115">
        <v>100</v>
      </c>
      <c r="D22" s="115">
        <v>99.91</v>
      </c>
      <c r="E22" s="115">
        <v>3</v>
      </c>
      <c r="F22" s="115">
        <v>211.8</v>
      </c>
      <c r="G22" s="115">
        <v>245</v>
      </c>
      <c r="H22" s="115">
        <v>193.7</v>
      </c>
      <c r="I22" s="115">
        <v>226.5</v>
      </c>
      <c r="J22" s="115">
        <v>0</v>
      </c>
      <c r="K22" s="115" t="s">
        <v>20</v>
      </c>
      <c r="L22" s="115" t="s">
        <v>18</v>
      </c>
    </row>
    <row r="23" spans="1:12" ht="15" x14ac:dyDescent="0.15">
      <c r="A23" s="115" t="s">
        <v>870</v>
      </c>
      <c r="B23" s="115">
        <v>200</v>
      </c>
      <c r="C23" s="115">
        <v>98.89</v>
      </c>
      <c r="D23" s="115">
        <v>98.77</v>
      </c>
      <c r="E23" s="115">
        <v>2</v>
      </c>
      <c r="F23" s="115">
        <v>524.4</v>
      </c>
      <c r="G23" s="115">
        <v>553.29999999999995</v>
      </c>
      <c r="H23" s="115">
        <v>519</v>
      </c>
      <c r="I23" s="115">
        <v>537.70000000000005</v>
      </c>
      <c r="J23" s="115">
        <v>0</v>
      </c>
      <c r="K23" s="115" t="s">
        <v>20</v>
      </c>
      <c r="L23" s="115" t="s">
        <v>18</v>
      </c>
    </row>
    <row r="24" spans="1:12" ht="15" x14ac:dyDescent="0.15">
      <c r="A24" s="115" t="s">
        <v>871</v>
      </c>
      <c r="B24" s="115">
        <v>60</v>
      </c>
      <c r="C24" s="115">
        <v>100</v>
      </c>
      <c r="D24" s="115">
        <v>100</v>
      </c>
      <c r="E24" s="115">
        <v>42</v>
      </c>
      <c r="F24" s="115">
        <v>3.5</v>
      </c>
      <c r="G24" s="115">
        <v>6.3</v>
      </c>
      <c r="H24" s="115">
        <v>2.6</v>
      </c>
      <c r="I24" s="115">
        <v>5.5</v>
      </c>
      <c r="J24" s="115">
        <v>0</v>
      </c>
      <c r="K24" s="115" t="s">
        <v>17</v>
      </c>
      <c r="L24" s="115" t="s">
        <v>18</v>
      </c>
    </row>
    <row r="25" spans="1:12" ht="15" x14ac:dyDescent="0.15">
      <c r="A25" s="115" t="s">
        <v>872</v>
      </c>
      <c r="B25" s="115">
        <v>159</v>
      </c>
      <c r="C25" s="115">
        <v>100</v>
      </c>
      <c r="D25" s="115">
        <v>100</v>
      </c>
      <c r="E25" s="115">
        <v>1</v>
      </c>
      <c r="F25" s="115">
        <v>61.8</v>
      </c>
      <c r="G25" s="115">
        <v>79</v>
      </c>
      <c r="H25" s="115">
        <v>54.6</v>
      </c>
      <c r="I25" s="115">
        <v>72.099999999999994</v>
      </c>
      <c r="J25" s="115">
        <v>0</v>
      </c>
      <c r="K25" s="115" t="s">
        <v>20</v>
      </c>
      <c r="L25" s="115" t="s">
        <v>18</v>
      </c>
    </row>
    <row r="26" spans="1:12" ht="15" x14ac:dyDescent="0.15">
      <c r="A26" s="115" t="s">
        <v>873</v>
      </c>
      <c r="B26" s="115">
        <v>173</v>
      </c>
      <c r="C26" s="115">
        <v>99.63</v>
      </c>
      <c r="D26" s="115">
        <v>99.63</v>
      </c>
      <c r="E26" s="115">
        <v>2</v>
      </c>
      <c r="F26" s="115">
        <v>146.80000000000001</v>
      </c>
      <c r="G26" s="115">
        <v>163.19999999999999</v>
      </c>
      <c r="H26" s="115">
        <v>145.69999999999999</v>
      </c>
      <c r="I26" s="115">
        <v>154.4</v>
      </c>
      <c r="J26" s="115">
        <v>0</v>
      </c>
      <c r="K26" s="115" t="s">
        <v>20</v>
      </c>
      <c r="L26" s="115" t="s">
        <v>18</v>
      </c>
    </row>
    <row r="27" spans="1:12" ht="15" x14ac:dyDescent="0.15">
      <c r="A27" s="115" t="s">
        <v>874</v>
      </c>
      <c r="B27" s="115">
        <v>130</v>
      </c>
      <c r="C27" s="115">
        <v>98.89</v>
      </c>
      <c r="D27" s="115">
        <v>98.76</v>
      </c>
      <c r="E27" s="115">
        <v>2</v>
      </c>
      <c r="F27" s="115">
        <v>17.899999999999999</v>
      </c>
      <c r="G27" s="115">
        <v>64.099999999999994</v>
      </c>
      <c r="H27" s="115">
        <v>12.6</v>
      </c>
      <c r="I27" s="115">
        <v>46.4</v>
      </c>
      <c r="J27" s="115">
        <v>0</v>
      </c>
      <c r="K27" s="115" t="s">
        <v>20</v>
      </c>
      <c r="L27" s="115" t="s">
        <v>18</v>
      </c>
    </row>
    <row r="28" spans="1:12" ht="15" x14ac:dyDescent="0.15">
      <c r="A28" s="115" t="s">
        <v>875</v>
      </c>
      <c r="B28" s="115">
        <v>99</v>
      </c>
      <c r="C28" s="115">
        <v>100</v>
      </c>
      <c r="D28" s="115">
        <v>100</v>
      </c>
      <c r="E28" s="115">
        <v>1</v>
      </c>
      <c r="F28" s="115">
        <v>11.9</v>
      </c>
      <c r="G28" s="115">
        <v>55.9</v>
      </c>
      <c r="H28" s="115">
        <v>8.1999999999999993</v>
      </c>
      <c r="I28" s="115">
        <v>37.1</v>
      </c>
      <c r="J28" s="115">
        <v>0</v>
      </c>
      <c r="K28" s="115" t="s">
        <v>20</v>
      </c>
      <c r="L28" s="115" t="s">
        <v>18</v>
      </c>
    </row>
    <row r="29" spans="1:12" ht="30" x14ac:dyDescent="0.15">
      <c r="A29" s="115" t="s">
        <v>876</v>
      </c>
      <c r="B29" s="115">
        <v>300</v>
      </c>
      <c r="C29" s="115">
        <v>100</v>
      </c>
      <c r="D29" s="115">
        <v>100</v>
      </c>
      <c r="E29" s="115">
        <v>4</v>
      </c>
      <c r="F29" s="115">
        <v>213.6</v>
      </c>
      <c r="G29" s="115">
        <v>246.1</v>
      </c>
      <c r="H29" s="115">
        <v>211.4</v>
      </c>
      <c r="I29" s="115">
        <v>231.7</v>
      </c>
      <c r="J29" s="115">
        <v>0</v>
      </c>
      <c r="K29" s="115" t="s">
        <v>20</v>
      </c>
      <c r="L29" s="115" t="s">
        <v>18</v>
      </c>
    </row>
    <row r="30" spans="1:12" ht="15" x14ac:dyDescent="0.15">
      <c r="A30" s="115" t="s">
        <v>877</v>
      </c>
      <c r="B30" s="115">
        <v>283</v>
      </c>
      <c r="C30" s="115">
        <v>100</v>
      </c>
      <c r="D30" s="115">
        <v>100</v>
      </c>
      <c r="E30" s="115">
        <v>1</v>
      </c>
      <c r="F30" s="115">
        <v>41.7</v>
      </c>
      <c r="G30" s="115">
        <v>130.80000000000001</v>
      </c>
      <c r="H30" s="115">
        <v>18.7</v>
      </c>
      <c r="I30" s="115">
        <v>91.2</v>
      </c>
      <c r="J30" s="115">
        <v>0</v>
      </c>
      <c r="K30" s="115" t="s">
        <v>20</v>
      </c>
      <c r="L30" s="115" t="s">
        <v>18</v>
      </c>
    </row>
    <row r="31" spans="1:12" ht="15" x14ac:dyDescent="0.15">
      <c r="A31" s="115" t="s">
        <v>878</v>
      </c>
      <c r="B31" s="115">
        <v>283</v>
      </c>
      <c r="C31" s="115">
        <v>100</v>
      </c>
      <c r="D31" s="115">
        <v>100</v>
      </c>
      <c r="E31" s="115">
        <v>1</v>
      </c>
      <c r="F31" s="115">
        <v>61.7</v>
      </c>
      <c r="G31" s="115">
        <v>136.30000000000001</v>
      </c>
      <c r="H31" s="115">
        <v>34.799999999999997</v>
      </c>
      <c r="I31" s="115">
        <v>107.2</v>
      </c>
      <c r="J31" s="115">
        <v>0</v>
      </c>
      <c r="K31" s="115" t="s">
        <v>20</v>
      </c>
      <c r="L31" s="115" t="s">
        <v>18</v>
      </c>
    </row>
    <row r="32" spans="1:12" ht="15" x14ac:dyDescent="0.15">
      <c r="A32" s="115" t="s">
        <v>879</v>
      </c>
      <c r="B32" s="115">
        <v>283</v>
      </c>
      <c r="C32" s="115">
        <v>100</v>
      </c>
      <c r="D32" s="115">
        <v>100</v>
      </c>
      <c r="E32" s="115">
        <v>1</v>
      </c>
      <c r="F32" s="115">
        <v>54.1</v>
      </c>
      <c r="G32" s="115">
        <v>134</v>
      </c>
      <c r="H32" s="115">
        <v>23.4</v>
      </c>
      <c r="I32" s="115">
        <v>89.8</v>
      </c>
      <c r="J32" s="115">
        <v>0</v>
      </c>
      <c r="K32" s="115" t="s">
        <v>20</v>
      </c>
      <c r="L32" s="115" t="s">
        <v>18</v>
      </c>
    </row>
    <row r="33" spans="1:12" ht="15" x14ac:dyDescent="0.15">
      <c r="A33" s="115" t="s">
        <v>880</v>
      </c>
      <c r="B33" s="115">
        <v>283</v>
      </c>
      <c r="C33" s="115">
        <v>100</v>
      </c>
      <c r="D33" s="115">
        <v>100</v>
      </c>
      <c r="E33" s="115">
        <v>1</v>
      </c>
      <c r="F33" s="115">
        <v>18.600000000000001</v>
      </c>
      <c r="G33" s="115">
        <v>108.5</v>
      </c>
      <c r="H33" s="115">
        <v>16.3</v>
      </c>
      <c r="I33" s="115">
        <v>53.6</v>
      </c>
      <c r="J33" s="115">
        <v>0</v>
      </c>
      <c r="K33" s="115" t="s">
        <v>20</v>
      </c>
      <c r="L33" s="115" t="s">
        <v>18</v>
      </c>
    </row>
    <row r="34" spans="1:12" ht="15" x14ac:dyDescent="0.15">
      <c r="A34" s="115" t="s">
        <v>881</v>
      </c>
      <c r="B34" s="115">
        <v>180</v>
      </c>
      <c r="C34" s="115">
        <v>98.89</v>
      </c>
      <c r="D34" s="115">
        <v>98.77</v>
      </c>
      <c r="E34" s="115">
        <v>1</v>
      </c>
      <c r="F34" s="115">
        <v>145.1</v>
      </c>
      <c r="G34" s="115">
        <v>164.5</v>
      </c>
      <c r="H34" s="115">
        <v>131.69999999999999</v>
      </c>
      <c r="I34" s="115">
        <v>153.80000000000001</v>
      </c>
      <c r="J34" s="115">
        <v>0</v>
      </c>
      <c r="K34" s="115" t="s">
        <v>20</v>
      </c>
      <c r="L34" s="115" t="s">
        <v>18</v>
      </c>
    </row>
    <row r="35" spans="1:12" ht="15" x14ac:dyDescent="0.15">
      <c r="A35" s="115" t="s">
        <v>882</v>
      </c>
      <c r="B35" s="115">
        <v>507</v>
      </c>
      <c r="C35" s="115">
        <v>100</v>
      </c>
      <c r="D35" s="115">
        <v>100</v>
      </c>
      <c r="E35" s="115">
        <v>2</v>
      </c>
      <c r="F35" s="115">
        <v>129.4</v>
      </c>
      <c r="G35" s="115">
        <v>225.1</v>
      </c>
      <c r="H35" s="115">
        <v>32.700000000000003</v>
      </c>
      <c r="I35" s="115">
        <v>184.3</v>
      </c>
      <c r="J35" s="115">
        <v>0</v>
      </c>
      <c r="K35" s="115" t="s">
        <v>20</v>
      </c>
      <c r="L35" s="115" t="s">
        <v>18</v>
      </c>
    </row>
    <row r="36" spans="1:12" ht="30" x14ac:dyDescent="0.15">
      <c r="A36" s="115" t="s">
        <v>883</v>
      </c>
      <c r="B36" s="115">
        <v>274</v>
      </c>
      <c r="C36" s="115">
        <v>100</v>
      </c>
      <c r="D36" s="115">
        <v>99.95</v>
      </c>
      <c r="E36" s="115">
        <v>2</v>
      </c>
      <c r="F36" s="115">
        <v>98.8</v>
      </c>
      <c r="G36" s="115">
        <v>151.4</v>
      </c>
      <c r="H36" s="115">
        <v>62.7</v>
      </c>
      <c r="I36" s="115">
        <v>124.1</v>
      </c>
      <c r="J36" s="115">
        <v>0</v>
      </c>
      <c r="K36" s="115" t="s">
        <v>20</v>
      </c>
      <c r="L36" s="115" t="s">
        <v>18</v>
      </c>
    </row>
    <row r="37" spans="1:12" ht="15" x14ac:dyDescent="0.15">
      <c r="A37" s="115" t="s">
        <v>884</v>
      </c>
      <c r="B37" s="115">
        <v>263</v>
      </c>
      <c r="C37" s="115">
        <v>100</v>
      </c>
      <c r="D37" s="115">
        <v>100</v>
      </c>
      <c r="E37" s="115">
        <v>4</v>
      </c>
      <c r="F37" s="115">
        <v>14.2</v>
      </c>
      <c r="G37" s="115">
        <v>117.3</v>
      </c>
      <c r="H37" s="115">
        <v>10.5</v>
      </c>
      <c r="I37" s="115">
        <v>54.4</v>
      </c>
      <c r="J37" s="115">
        <v>0</v>
      </c>
      <c r="K37" s="115" t="s">
        <v>20</v>
      </c>
      <c r="L37" s="115" t="s">
        <v>18</v>
      </c>
    </row>
    <row r="38" spans="1:12" ht="15" x14ac:dyDescent="0.15">
      <c r="A38" s="115" t="s">
        <v>885</v>
      </c>
      <c r="B38" s="115">
        <v>161</v>
      </c>
      <c r="C38" s="115">
        <v>73.459999999999994</v>
      </c>
      <c r="D38" s="115">
        <v>73.459999999999994</v>
      </c>
      <c r="E38" s="115">
        <v>10</v>
      </c>
      <c r="F38" s="115">
        <v>68.8</v>
      </c>
      <c r="G38" s="115">
        <v>152.30000000000001</v>
      </c>
      <c r="H38" s="115">
        <v>111.1</v>
      </c>
      <c r="I38" s="115">
        <v>150.30000000000001</v>
      </c>
      <c r="J38" s="115">
        <v>0</v>
      </c>
      <c r="K38" s="115" t="s">
        <v>20</v>
      </c>
      <c r="L38" s="115" t="s">
        <v>18</v>
      </c>
    </row>
    <row r="39" spans="1:12" ht="15" x14ac:dyDescent="0.15">
      <c r="A39" s="115" t="s">
        <v>886</v>
      </c>
      <c r="B39" s="115">
        <v>102</v>
      </c>
      <c r="C39" s="115">
        <v>100</v>
      </c>
      <c r="D39" s="115">
        <v>100</v>
      </c>
      <c r="E39" s="115">
        <v>2</v>
      </c>
      <c r="F39" s="115">
        <v>9.3000000000000007</v>
      </c>
      <c r="G39" s="115">
        <v>50.1</v>
      </c>
      <c r="H39" s="115">
        <v>7</v>
      </c>
      <c r="I39" s="115">
        <v>19.600000000000001</v>
      </c>
      <c r="J39" s="115">
        <v>0</v>
      </c>
      <c r="K39" s="115" t="s">
        <v>20</v>
      </c>
      <c r="L39" s="115" t="s">
        <v>18</v>
      </c>
    </row>
    <row r="40" spans="1:12" ht="30" x14ac:dyDescent="0.15">
      <c r="A40" s="115" t="s">
        <v>887</v>
      </c>
      <c r="B40" s="115">
        <v>171</v>
      </c>
      <c r="C40" s="115">
        <v>98.89</v>
      </c>
      <c r="D40" s="115">
        <v>98.89</v>
      </c>
      <c r="E40" s="115">
        <v>2</v>
      </c>
      <c r="F40" s="115">
        <v>156.5</v>
      </c>
      <c r="G40" s="115">
        <v>156.5</v>
      </c>
      <c r="H40" s="115">
        <v>156.5</v>
      </c>
      <c r="I40" s="115">
        <v>156.5</v>
      </c>
      <c r="J40" s="115">
        <v>0</v>
      </c>
      <c r="K40" s="115" t="s">
        <v>20</v>
      </c>
      <c r="L40" s="115" t="s">
        <v>18</v>
      </c>
    </row>
    <row r="41" spans="1:12" ht="30" x14ac:dyDescent="0.15">
      <c r="A41" s="115" t="s">
        <v>888</v>
      </c>
      <c r="B41" s="115">
        <v>110</v>
      </c>
      <c r="C41" s="115">
        <v>100</v>
      </c>
      <c r="D41" s="115">
        <v>100</v>
      </c>
      <c r="E41" s="115">
        <v>2</v>
      </c>
      <c r="F41" s="115">
        <v>145.30000000000001</v>
      </c>
      <c r="G41" s="115">
        <v>163.9</v>
      </c>
      <c r="H41" s="115">
        <v>129.6</v>
      </c>
      <c r="I41" s="115">
        <v>151</v>
      </c>
      <c r="J41" s="115">
        <v>0</v>
      </c>
      <c r="K41" s="115" t="s">
        <v>20</v>
      </c>
      <c r="L41" s="115" t="s">
        <v>18</v>
      </c>
    </row>
    <row r="42" spans="1:12" ht="15" x14ac:dyDescent="0.15">
      <c r="A42" s="115" t="s">
        <v>889</v>
      </c>
      <c r="B42" s="115">
        <v>110</v>
      </c>
      <c r="C42" s="115">
        <v>100</v>
      </c>
      <c r="D42" s="115">
        <v>100</v>
      </c>
      <c r="E42" s="115">
        <v>20</v>
      </c>
      <c r="F42" s="115">
        <v>24.3</v>
      </c>
      <c r="G42" s="115">
        <v>72.7</v>
      </c>
      <c r="H42" s="115">
        <v>19.5</v>
      </c>
      <c r="I42" s="115">
        <v>51.7</v>
      </c>
      <c r="J42" s="115">
        <v>0</v>
      </c>
      <c r="K42" s="115" t="s">
        <v>20</v>
      </c>
      <c r="L42" s="115" t="s">
        <v>18</v>
      </c>
    </row>
    <row r="43" spans="1:12" ht="15" x14ac:dyDescent="0.15">
      <c r="A43" s="115" t="s">
        <v>890</v>
      </c>
      <c r="B43" s="115">
        <v>155</v>
      </c>
      <c r="C43" s="115">
        <v>100</v>
      </c>
      <c r="D43" s="115">
        <v>100</v>
      </c>
      <c r="E43" s="115">
        <v>15</v>
      </c>
      <c r="F43" s="115">
        <v>40.1</v>
      </c>
      <c r="G43" s="115">
        <v>71.599999999999994</v>
      </c>
      <c r="H43" s="115">
        <v>36.700000000000003</v>
      </c>
      <c r="I43" s="115">
        <v>61.4</v>
      </c>
      <c r="J43" s="115">
        <v>0</v>
      </c>
      <c r="K43" s="115" t="s">
        <v>20</v>
      </c>
      <c r="L43" s="115" t="s">
        <v>18</v>
      </c>
    </row>
    <row r="44" spans="1:12" ht="30" x14ac:dyDescent="0.15">
      <c r="A44" s="115" t="s">
        <v>891</v>
      </c>
      <c r="B44" s="115">
        <v>61</v>
      </c>
      <c r="C44" s="115">
        <v>100</v>
      </c>
      <c r="D44" s="115">
        <v>100</v>
      </c>
      <c r="E44" s="115">
        <v>38</v>
      </c>
      <c r="F44" s="115">
        <v>12.5</v>
      </c>
      <c r="G44" s="115">
        <v>15.3</v>
      </c>
      <c r="H44" s="115">
        <v>11.6</v>
      </c>
      <c r="I44" s="115">
        <v>14.5</v>
      </c>
      <c r="J44" s="115">
        <v>0</v>
      </c>
      <c r="K44" s="115" t="s">
        <v>17</v>
      </c>
      <c r="L44" s="115" t="s">
        <v>18</v>
      </c>
    </row>
    <row r="45" spans="1:12" ht="15" x14ac:dyDescent="0.15">
      <c r="A45" s="115" t="s">
        <v>892</v>
      </c>
      <c r="B45" s="115">
        <v>166</v>
      </c>
      <c r="C45" s="115">
        <v>100</v>
      </c>
      <c r="D45" s="115">
        <v>100</v>
      </c>
      <c r="E45" s="115">
        <v>1</v>
      </c>
      <c r="F45" s="115">
        <v>120.9</v>
      </c>
      <c r="G45" s="115">
        <v>158.6</v>
      </c>
      <c r="H45" s="115">
        <v>99.1</v>
      </c>
      <c r="I45" s="115">
        <v>136.80000000000001</v>
      </c>
      <c r="J45" s="115">
        <v>0</v>
      </c>
      <c r="K45" s="115" t="s">
        <v>20</v>
      </c>
      <c r="L45" s="115" t="s">
        <v>18</v>
      </c>
    </row>
    <row r="46" spans="1:12" ht="15" x14ac:dyDescent="0.15">
      <c r="A46" s="115" t="s">
        <v>893</v>
      </c>
      <c r="B46" s="115">
        <v>115</v>
      </c>
      <c r="C46" s="115">
        <v>100</v>
      </c>
      <c r="D46" s="115">
        <v>100</v>
      </c>
      <c r="E46" s="115">
        <v>2</v>
      </c>
      <c r="F46" s="115">
        <v>27.9</v>
      </c>
      <c r="G46" s="115">
        <v>72.599999999999994</v>
      </c>
      <c r="H46" s="115">
        <v>13</v>
      </c>
      <c r="I46" s="115">
        <v>64.2</v>
      </c>
      <c r="J46" s="115">
        <v>0</v>
      </c>
      <c r="K46" s="115" t="s">
        <v>20</v>
      </c>
      <c r="L46" s="115" t="s">
        <v>18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L17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2" x14ac:dyDescent="0.15">
      <c r="A4" s="8" t="s">
        <v>67</v>
      </c>
      <c r="B4" s="8">
        <f>SUM(B8:B17)</f>
        <v>1817</v>
      </c>
      <c r="C4" s="7">
        <f>SUMPRODUCT(B8:B17,C8:C17)/SUM(B8:B17)</f>
        <v>99.769113924050643</v>
      </c>
      <c r="D4" s="7">
        <f>SUMPRODUCT(B8:B17,D8:D17)/SUM(B8:B17)</f>
        <v>99.769113924050643</v>
      </c>
      <c r="E4" s="7">
        <f>SUMPRODUCT(B8:B17,E8:E17)/SUM(B8:B17)</f>
        <v>13.818932305998899</v>
      </c>
      <c r="F4" s="7">
        <f>SUMPRODUCT(B8:B17,F8:F17)/SUM(B8:B17)</f>
        <v>146.18106769400111</v>
      </c>
      <c r="G4" s="7">
        <f>SUMPRODUCT(B8:B17,G8:G17)/SUM(B8:B17)</f>
        <v>164.1147495872317</v>
      </c>
      <c r="H4" s="7">
        <f>SUMPRODUCT(B8:B17,H8:H17)/SUM(B8:B17)</f>
        <v>142.83070996147498</v>
      </c>
      <c r="I4" s="7">
        <f>SUMPRODUCT(B8:B17,I8:I17)/SUM(B8:B17)</f>
        <v>157.68695652173915</v>
      </c>
      <c r="J4" s="8">
        <f>SUMIFS(B8:B17,K8:K17,"=Fibre")</f>
        <v>1328</v>
      </c>
      <c r="K4" s="8">
        <f>SUMIFS(B8:B17,K8:K17,"=Fibrage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">
        <f>J4/B4</f>
        <v>0.73087506879471653</v>
      </c>
      <c r="K5" s="9">
        <f>K4/B4</f>
        <v>0</v>
      </c>
    </row>
    <row r="7" spans="1:12" ht="60" x14ac:dyDescent="0.15">
      <c r="A7" s="6" t="s">
        <v>12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13</v>
      </c>
      <c r="K7" s="6" t="s">
        <v>14</v>
      </c>
      <c r="L7" s="6" t="s">
        <v>15</v>
      </c>
    </row>
    <row r="8" spans="1:12" ht="15" x14ac:dyDescent="0.15">
      <c r="A8" s="10" t="s">
        <v>68</v>
      </c>
      <c r="B8" s="10">
        <v>214</v>
      </c>
      <c r="C8" s="10">
        <v>100</v>
      </c>
      <c r="D8" s="10">
        <v>100</v>
      </c>
      <c r="E8" s="10">
        <v>31</v>
      </c>
      <c r="F8" s="10">
        <v>12</v>
      </c>
      <c r="G8" s="10">
        <v>12.8</v>
      </c>
      <c r="H8" s="10">
        <v>11.6</v>
      </c>
      <c r="I8" s="10">
        <v>12.7</v>
      </c>
      <c r="J8" s="10">
        <v>0</v>
      </c>
      <c r="K8" s="10" t="s">
        <v>17</v>
      </c>
      <c r="L8" s="10" t="s">
        <v>18</v>
      </c>
    </row>
    <row r="9" spans="1:12" ht="15" x14ac:dyDescent="0.15">
      <c r="A9" s="10" t="s">
        <v>69</v>
      </c>
      <c r="B9" s="10">
        <v>294</v>
      </c>
      <c r="C9" s="10">
        <v>100</v>
      </c>
      <c r="D9" s="10">
        <v>100</v>
      </c>
      <c r="E9" s="10">
        <v>4</v>
      </c>
      <c r="F9" s="10">
        <v>65.2</v>
      </c>
      <c r="G9" s="10">
        <v>107.6</v>
      </c>
      <c r="H9" s="10">
        <v>59.3</v>
      </c>
      <c r="I9" s="10">
        <v>97.5</v>
      </c>
      <c r="J9" s="10">
        <v>0</v>
      </c>
      <c r="K9" s="10" t="s">
        <v>20</v>
      </c>
      <c r="L9" s="10" t="s">
        <v>18</v>
      </c>
    </row>
    <row r="10" spans="1:12" ht="15" x14ac:dyDescent="0.15">
      <c r="A10" s="10" t="s">
        <v>70</v>
      </c>
      <c r="B10" s="10">
        <v>283</v>
      </c>
      <c r="C10" s="10">
        <v>100</v>
      </c>
      <c r="D10" s="10">
        <v>100</v>
      </c>
      <c r="E10" s="10">
        <v>4</v>
      </c>
      <c r="F10" s="10">
        <v>92.9</v>
      </c>
      <c r="G10" s="10">
        <v>104.4</v>
      </c>
      <c r="H10" s="10">
        <v>93.2</v>
      </c>
      <c r="I10" s="10">
        <v>100.5</v>
      </c>
      <c r="J10" s="10">
        <v>0</v>
      </c>
      <c r="K10" s="10" t="s">
        <v>20</v>
      </c>
      <c r="L10" s="10" t="s">
        <v>18</v>
      </c>
    </row>
    <row r="11" spans="1:12" ht="15" x14ac:dyDescent="0.15">
      <c r="A11" s="10" t="s">
        <v>71</v>
      </c>
      <c r="B11" s="10">
        <v>294</v>
      </c>
      <c r="C11" s="10">
        <v>100</v>
      </c>
      <c r="D11" s="10">
        <v>100</v>
      </c>
      <c r="E11" s="10">
        <v>4</v>
      </c>
      <c r="F11" s="10">
        <v>594.20000000000005</v>
      </c>
      <c r="G11" s="10">
        <v>611.29999999999995</v>
      </c>
      <c r="H11" s="10">
        <v>586.70000000000005</v>
      </c>
      <c r="I11" s="10">
        <v>600.79999999999995</v>
      </c>
      <c r="J11" s="10">
        <v>0</v>
      </c>
      <c r="K11" s="10" t="s">
        <v>20</v>
      </c>
      <c r="L11" s="10" t="s">
        <v>18</v>
      </c>
    </row>
    <row r="12" spans="1:12" ht="15" x14ac:dyDescent="0.15">
      <c r="A12" s="10" t="s">
        <v>72</v>
      </c>
      <c r="B12" s="10">
        <v>90</v>
      </c>
      <c r="C12" s="10">
        <v>100</v>
      </c>
      <c r="D12" s="10">
        <v>100</v>
      </c>
      <c r="E12" s="10">
        <v>42</v>
      </c>
      <c r="F12" s="10">
        <v>5.5</v>
      </c>
      <c r="G12" s="10">
        <v>7.2</v>
      </c>
      <c r="H12" s="10">
        <v>5.3</v>
      </c>
      <c r="I12" s="10">
        <v>6.9</v>
      </c>
      <c r="J12" s="10">
        <v>0</v>
      </c>
      <c r="K12" s="10" t="s">
        <v>17</v>
      </c>
      <c r="L12" s="10" t="s">
        <v>18</v>
      </c>
    </row>
    <row r="13" spans="1:12" ht="15" x14ac:dyDescent="0.15">
      <c r="A13" s="10" t="s">
        <v>73</v>
      </c>
      <c r="B13" s="10">
        <v>86</v>
      </c>
      <c r="C13" s="10">
        <v>100</v>
      </c>
      <c r="D13" s="10">
        <v>100</v>
      </c>
      <c r="E13" s="10">
        <v>40</v>
      </c>
      <c r="F13" s="10">
        <v>5.6</v>
      </c>
      <c r="G13" s="10">
        <v>5.6</v>
      </c>
      <c r="H13" s="10">
        <v>5.6</v>
      </c>
      <c r="I13" s="10">
        <v>5.6</v>
      </c>
      <c r="J13" s="10">
        <v>0</v>
      </c>
      <c r="K13" s="10" t="s">
        <v>17</v>
      </c>
      <c r="L13" s="10" t="s">
        <v>18</v>
      </c>
    </row>
    <row r="14" spans="1:12" ht="15" x14ac:dyDescent="0.15">
      <c r="A14" s="10" t="s">
        <v>74</v>
      </c>
      <c r="B14" s="10">
        <v>99</v>
      </c>
      <c r="C14" s="10">
        <v>100</v>
      </c>
      <c r="D14" s="10">
        <v>100</v>
      </c>
      <c r="E14" s="10">
        <v>37</v>
      </c>
      <c r="F14" s="10">
        <v>7.5</v>
      </c>
      <c r="G14" s="10">
        <v>8.8000000000000007</v>
      </c>
      <c r="H14" s="10">
        <v>6.8</v>
      </c>
      <c r="I14" s="10">
        <v>8.1999999999999993</v>
      </c>
      <c r="J14" s="10">
        <v>0</v>
      </c>
      <c r="K14" s="10" t="s">
        <v>17</v>
      </c>
      <c r="L14" s="10" t="s">
        <v>18</v>
      </c>
    </row>
    <row r="15" spans="1:12" ht="15" x14ac:dyDescent="0.15">
      <c r="A15" s="10" t="s">
        <v>75</v>
      </c>
      <c r="B15" s="10">
        <v>55</v>
      </c>
      <c r="C15" s="10">
        <v>100</v>
      </c>
      <c r="D15" s="10">
        <v>100</v>
      </c>
      <c r="E15" s="10">
        <v>4</v>
      </c>
      <c r="F15" s="10">
        <v>262.8</v>
      </c>
      <c r="G15" s="10">
        <v>267.10000000000002</v>
      </c>
      <c r="H15" s="10">
        <v>260.8</v>
      </c>
      <c r="I15" s="10">
        <v>265.7</v>
      </c>
      <c r="J15" s="10">
        <v>0</v>
      </c>
      <c r="K15" s="10" t="s">
        <v>20</v>
      </c>
      <c r="L15" s="10" t="s">
        <v>18</v>
      </c>
    </row>
    <row r="16" spans="1:12" ht="150" x14ac:dyDescent="0.15">
      <c r="A16" s="10" t="s">
        <v>76</v>
      </c>
      <c r="B16" s="10">
        <v>114</v>
      </c>
      <c r="C16" s="10">
        <v>96.32</v>
      </c>
      <c r="D16" s="10">
        <v>96.32</v>
      </c>
      <c r="E16" s="10">
        <v>24</v>
      </c>
      <c r="F16" s="10">
        <v>18.600000000000001</v>
      </c>
      <c r="G16" s="10">
        <v>64.099999999999994</v>
      </c>
      <c r="H16" s="10">
        <v>11.6</v>
      </c>
      <c r="I16" s="10">
        <v>47.3</v>
      </c>
      <c r="J16" s="10">
        <v>1</v>
      </c>
      <c r="K16" s="10" t="s">
        <v>20</v>
      </c>
      <c r="L16" s="10" t="s">
        <v>77</v>
      </c>
    </row>
    <row r="17" spans="1:12" ht="15" x14ac:dyDescent="0.15">
      <c r="A17" s="10" t="s">
        <v>78</v>
      </c>
      <c r="B17" s="10">
        <v>288</v>
      </c>
      <c r="C17" s="10">
        <v>100</v>
      </c>
      <c r="D17" s="10">
        <v>100</v>
      </c>
      <c r="E17" s="10">
        <v>4</v>
      </c>
      <c r="F17" s="10">
        <v>85.4</v>
      </c>
      <c r="G17" s="10">
        <v>106.1</v>
      </c>
      <c r="H17" s="10">
        <v>81.400000000000006</v>
      </c>
      <c r="I17" s="10">
        <v>97.7</v>
      </c>
      <c r="J17" s="10">
        <v>0</v>
      </c>
      <c r="K17" s="10" t="s">
        <v>20</v>
      </c>
      <c r="L17" s="10" t="s">
        <v>18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L79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2" x14ac:dyDescent="0.15">
      <c r="A4" s="13" t="s">
        <v>79</v>
      </c>
      <c r="B4" s="13">
        <f>SUM(B8:B79)</f>
        <v>10085</v>
      </c>
      <c r="C4" s="12">
        <f>SUMPRODUCT(B8:B79,C8:C79)/SUM(B8:B79)</f>
        <v>99.985957362419441</v>
      </c>
      <c r="D4" s="12">
        <f>SUMPRODUCT(B8:B79,D8:D79)/SUM(B8:B79)</f>
        <v>99.934317302925152</v>
      </c>
      <c r="E4" s="12">
        <f>SUMPRODUCT(B8:B79,E8:E79)/SUM(B8:B79)</f>
        <v>13.66078334159643</v>
      </c>
      <c r="F4" s="12">
        <f>SUMPRODUCT(B8:B79,F8:F79)/SUM(B8:B79)</f>
        <v>141.0222112047596</v>
      </c>
      <c r="G4" s="12">
        <f>SUMPRODUCT(B8:B79,G8:G79)/SUM(B8:B79)</f>
        <v>163.93849281110562</v>
      </c>
      <c r="H4" s="12">
        <f>SUMPRODUCT(B8:B79,H8:H79)/SUM(B8:B79)</f>
        <v>131.60380763510162</v>
      </c>
      <c r="I4" s="12">
        <f>SUMPRODUCT(B8:B79,I8:I79)/SUM(B8:B79)</f>
        <v>152.59826474962819</v>
      </c>
      <c r="J4" s="13">
        <f>SUMIFS(B8:B79,K8:K79,"=Fibre")</f>
        <v>9069</v>
      </c>
      <c r="K4" s="13">
        <f>SUMIFS(B8:B79,K8:K79,"=Fibrage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4">
        <f>J4/B4</f>
        <v>0.89925632126921173</v>
      </c>
      <c r="K5" s="14">
        <f>K4/B4</f>
        <v>0</v>
      </c>
    </row>
    <row r="7" spans="1:12" ht="60" x14ac:dyDescent="0.15">
      <c r="A7" s="11" t="s">
        <v>12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13</v>
      </c>
      <c r="K7" s="11" t="s">
        <v>14</v>
      </c>
      <c r="L7" s="11" t="s">
        <v>15</v>
      </c>
    </row>
    <row r="8" spans="1:12" ht="15" x14ac:dyDescent="0.15">
      <c r="A8" s="15" t="s">
        <v>80</v>
      </c>
      <c r="B8" s="15">
        <v>80</v>
      </c>
      <c r="C8" s="15">
        <v>100</v>
      </c>
      <c r="D8" s="15">
        <v>100</v>
      </c>
      <c r="E8" s="15">
        <v>36</v>
      </c>
      <c r="F8" s="15">
        <v>5</v>
      </c>
      <c r="G8" s="15">
        <v>5.9</v>
      </c>
      <c r="H8" s="15">
        <v>4.5</v>
      </c>
      <c r="I8" s="15">
        <v>5.4</v>
      </c>
      <c r="J8" s="15">
        <v>0</v>
      </c>
      <c r="K8" s="15" t="s">
        <v>17</v>
      </c>
      <c r="L8" s="15" t="s">
        <v>18</v>
      </c>
    </row>
    <row r="9" spans="1:12" ht="15" x14ac:dyDescent="0.15">
      <c r="A9" s="15" t="s">
        <v>81</v>
      </c>
      <c r="B9" s="15">
        <v>156</v>
      </c>
      <c r="C9" s="15">
        <v>100</v>
      </c>
      <c r="D9" s="15">
        <v>100</v>
      </c>
      <c r="E9" s="15">
        <v>18</v>
      </c>
      <c r="F9" s="15">
        <v>109.1</v>
      </c>
      <c r="G9" s="15">
        <v>123.2</v>
      </c>
      <c r="H9" s="15">
        <v>103.5</v>
      </c>
      <c r="I9" s="15">
        <v>115</v>
      </c>
      <c r="J9" s="15">
        <v>0</v>
      </c>
      <c r="K9" s="15" t="s">
        <v>20</v>
      </c>
      <c r="L9" s="15" t="s">
        <v>18</v>
      </c>
    </row>
    <row r="10" spans="1:12" ht="15" x14ac:dyDescent="0.15">
      <c r="A10" s="15" t="s">
        <v>82</v>
      </c>
      <c r="B10" s="15">
        <v>53</v>
      </c>
      <c r="C10" s="15">
        <v>100</v>
      </c>
      <c r="D10" s="15">
        <v>100</v>
      </c>
      <c r="E10" s="15">
        <v>21</v>
      </c>
      <c r="F10" s="15">
        <v>27</v>
      </c>
      <c r="G10" s="15">
        <v>41</v>
      </c>
      <c r="H10" s="15">
        <v>23.3</v>
      </c>
      <c r="I10" s="15">
        <v>38.6</v>
      </c>
      <c r="J10" s="15">
        <v>0</v>
      </c>
      <c r="K10" s="15" t="s">
        <v>20</v>
      </c>
      <c r="L10" s="15" t="s">
        <v>18</v>
      </c>
    </row>
    <row r="11" spans="1:12" ht="15" x14ac:dyDescent="0.15">
      <c r="A11" s="15" t="s">
        <v>83</v>
      </c>
      <c r="B11" s="15">
        <v>120</v>
      </c>
      <c r="C11" s="15">
        <v>100</v>
      </c>
      <c r="D11" s="15">
        <v>99.31</v>
      </c>
      <c r="E11" s="15">
        <v>8</v>
      </c>
      <c r="F11" s="15">
        <v>14.9</v>
      </c>
      <c r="G11" s="15">
        <v>30.2</v>
      </c>
      <c r="H11" s="15">
        <v>10.199999999999999</v>
      </c>
      <c r="I11" s="15">
        <v>25.2</v>
      </c>
      <c r="J11" s="15">
        <v>0</v>
      </c>
      <c r="K11" s="15" t="s">
        <v>20</v>
      </c>
      <c r="L11" s="15" t="s">
        <v>18</v>
      </c>
    </row>
    <row r="12" spans="1:12" ht="15" x14ac:dyDescent="0.15">
      <c r="A12" s="15" t="s">
        <v>84</v>
      </c>
      <c r="B12" s="15">
        <v>231</v>
      </c>
      <c r="C12" s="15">
        <v>100</v>
      </c>
      <c r="D12" s="15">
        <v>100</v>
      </c>
      <c r="E12" s="15">
        <v>10</v>
      </c>
      <c r="F12" s="15">
        <v>117.1</v>
      </c>
      <c r="G12" s="15">
        <v>151.69999999999999</v>
      </c>
      <c r="H12" s="15">
        <v>105.6</v>
      </c>
      <c r="I12" s="15">
        <v>135.69999999999999</v>
      </c>
      <c r="J12" s="15">
        <v>0</v>
      </c>
      <c r="K12" s="15" t="s">
        <v>20</v>
      </c>
      <c r="L12" s="15" t="s">
        <v>18</v>
      </c>
    </row>
    <row r="13" spans="1:12" ht="15" x14ac:dyDescent="0.15">
      <c r="A13" s="15" t="s">
        <v>85</v>
      </c>
      <c r="B13" s="15">
        <v>52</v>
      </c>
      <c r="C13" s="15">
        <v>100</v>
      </c>
      <c r="D13" s="15">
        <v>100</v>
      </c>
      <c r="E13" s="15">
        <v>12</v>
      </c>
      <c r="F13" s="15">
        <v>4.4000000000000004</v>
      </c>
      <c r="G13" s="15">
        <v>15.7</v>
      </c>
      <c r="H13" s="15">
        <v>4.3</v>
      </c>
      <c r="I13" s="15">
        <v>9.4</v>
      </c>
      <c r="J13" s="15">
        <v>0</v>
      </c>
      <c r="K13" s="15" t="s">
        <v>20</v>
      </c>
      <c r="L13" s="15" t="s">
        <v>18</v>
      </c>
    </row>
    <row r="14" spans="1:12" ht="15" x14ac:dyDescent="0.15">
      <c r="A14" s="15" t="s">
        <v>86</v>
      </c>
      <c r="B14" s="15">
        <v>76</v>
      </c>
      <c r="C14" s="15">
        <v>100</v>
      </c>
      <c r="D14" s="15">
        <v>100</v>
      </c>
      <c r="E14" s="15">
        <v>43</v>
      </c>
      <c r="F14" s="15">
        <v>8.9</v>
      </c>
      <c r="G14" s="15">
        <v>9</v>
      </c>
      <c r="H14" s="15">
        <v>8.3000000000000007</v>
      </c>
      <c r="I14" s="15">
        <v>8.9</v>
      </c>
      <c r="J14" s="15">
        <v>0</v>
      </c>
      <c r="K14" s="15" t="s">
        <v>17</v>
      </c>
      <c r="L14" s="15" t="s">
        <v>18</v>
      </c>
    </row>
    <row r="15" spans="1:12" ht="15" x14ac:dyDescent="0.15">
      <c r="A15" s="15" t="s">
        <v>87</v>
      </c>
      <c r="B15" s="15">
        <v>88</v>
      </c>
      <c r="C15" s="15">
        <v>100</v>
      </c>
      <c r="D15" s="15">
        <v>100</v>
      </c>
      <c r="E15" s="15">
        <v>12</v>
      </c>
      <c r="F15" s="15">
        <v>12</v>
      </c>
      <c r="G15" s="15">
        <v>39.1</v>
      </c>
      <c r="H15" s="15">
        <v>8.6</v>
      </c>
      <c r="I15" s="15">
        <v>31.1</v>
      </c>
      <c r="J15" s="15">
        <v>0</v>
      </c>
      <c r="K15" s="15" t="s">
        <v>20</v>
      </c>
      <c r="L15" s="15" t="s">
        <v>18</v>
      </c>
    </row>
    <row r="16" spans="1:12" ht="15" x14ac:dyDescent="0.15">
      <c r="A16" s="15" t="s">
        <v>88</v>
      </c>
      <c r="B16" s="15">
        <v>88</v>
      </c>
      <c r="C16" s="15">
        <v>100</v>
      </c>
      <c r="D16" s="15">
        <v>100</v>
      </c>
      <c r="E16" s="15">
        <v>12</v>
      </c>
      <c r="F16" s="15">
        <v>6.3</v>
      </c>
      <c r="G16" s="15">
        <v>25.8</v>
      </c>
      <c r="H16" s="15">
        <v>5.6</v>
      </c>
      <c r="I16" s="15">
        <v>12.7</v>
      </c>
      <c r="J16" s="15">
        <v>0</v>
      </c>
      <c r="K16" s="15" t="s">
        <v>20</v>
      </c>
      <c r="L16" s="15" t="s">
        <v>18</v>
      </c>
    </row>
    <row r="17" spans="1:12" ht="15" x14ac:dyDescent="0.15">
      <c r="A17" s="15" t="s">
        <v>89</v>
      </c>
      <c r="B17" s="15">
        <v>100</v>
      </c>
      <c r="C17" s="15">
        <v>100</v>
      </c>
      <c r="D17" s="15">
        <v>100</v>
      </c>
      <c r="E17" s="15">
        <v>10</v>
      </c>
      <c r="F17" s="15">
        <v>42.5</v>
      </c>
      <c r="G17" s="15">
        <v>51.6</v>
      </c>
      <c r="H17" s="15">
        <v>30.7</v>
      </c>
      <c r="I17" s="15">
        <v>47.9</v>
      </c>
      <c r="J17" s="15">
        <v>0</v>
      </c>
      <c r="K17" s="15" t="s">
        <v>20</v>
      </c>
      <c r="L17" s="15" t="s">
        <v>18</v>
      </c>
    </row>
    <row r="18" spans="1:12" ht="15" x14ac:dyDescent="0.15">
      <c r="A18" s="15" t="s">
        <v>90</v>
      </c>
      <c r="B18" s="15">
        <v>102</v>
      </c>
      <c r="C18" s="15">
        <v>100</v>
      </c>
      <c r="D18" s="15">
        <v>100</v>
      </c>
      <c r="E18" s="15">
        <v>19</v>
      </c>
      <c r="F18" s="15">
        <v>78</v>
      </c>
      <c r="G18" s="15">
        <v>85.5</v>
      </c>
      <c r="H18" s="15">
        <v>73</v>
      </c>
      <c r="I18" s="15">
        <v>82.9</v>
      </c>
      <c r="J18" s="15">
        <v>0</v>
      </c>
      <c r="K18" s="15" t="s">
        <v>20</v>
      </c>
      <c r="L18" s="15" t="s">
        <v>18</v>
      </c>
    </row>
    <row r="19" spans="1:12" ht="15" x14ac:dyDescent="0.15">
      <c r="A19" s="15" t="s">
        <v>91</v>
      </c>
      <c r="B19" s="15">
        <v>180</v>
      </c>
      <c r="C19" s="15">
        <v>100</v>
      </c>
      <c r="D19" s="15">
        <v>100</v>
      </c>
      <c r="E19" s="15">
        <v>16</v>
      </c>
      <c r="F19" s="15">
        <v>880</v>
      </c>
      <c r="G19" s="15">
        <v>892.7</v>
      </c>
      <c r="H19" s="15">
        <v>876</v>
      </c>
      <c r="I19" s="15">
        <v>888.7</v>
      </c>
      <c r="J19" s="15">
        <v>0</v>
      </c>
      <c r="K19" s="15" t="s">
        <v>20</v>
      </c>
      <c r="L19" s="15" t="s">
        <v>18</v>
      </c>
    </row>
    <row r="20" spans="1:12" ht="15" x14ac:dyDescent="0.15">
      <c r="A20" s="15" t="s">
        <v>92</v>
      </c>
      <c r="B20" s="15">
        <v>234</v>
      </c>
      <c r="C20" s="15">
        <v>100</v>
      </c>
      <c r="D20" s="15">
        <v>100</v>
      </c>
      <c r="E20" s="15">
        <v>10</v>
      </c>
      <c r="F20" s="15">
        <v>128.5</v>
      </c>
      <c r="G20" s="15">
        <v>152.6</v>
      </c>
      <c r="H20" s="15">
        <v>114.9</v>
      </c>
      <c r="I20" s="15">
        <v>135.80000000000001</v>
      </c>
      <c r="J20" s="15">
        <v>0</v>
      </c>
      <c r="K20" s="15" t="s">
        <v>20</v>
      </c>
      <c r="L20" s="15" t="s">
        <v>18</v>
      </c>
    </row>
    <row r="21" spans="1:12" ht="15" x14ac:dyDescent="0.15">
      <c r="A21" s="15" t="s">
        <v>93</v>
      </c>
      <c r="B21" s="15">
        <v>116</v>
      </c>
      <c r="C21" s="15">
        <v>100</v>
      </c>
      <c r="D21" s="15">
        <v>100</v>
      </c>
      <c r="E21" s="15">
        <v>43</v>
      </c>
      <c r="F21" s="15">
        <v>8.6</v>
      </c>
      <c r="G21" s="15">
        <v>13</v>
      </c>
      <c r="H21" s="15">
        <v>7.3</v>
      </c>
      <c r="I21" s="15">
        <v>12.2</v>
      </c>
      <c r="J21" s="15">
        <v>0</v>
      </c>
      <c r="K21" s="15" t="s">
        <v>17</v>
      </c>
      <c r="L21" s="15" t="s">
        <v>18</v>
      </c>
    </row>
    <row r="22" spans="1:12" ht="15" x14ac:dyDescent="0.15">
      <c r="A22" s="15" t="s">
        <v>94</v>
      </c>
      <c r="B22" s="15">
        <v>320</v>
      </c>
      <c r="C22" s="15">
        <v>100</v>
      </c>
      <c r="D22" s="15">
        <v>99.94</v>
      </c>
      <c r="E22" s="15">
        <v>8</v>
      </c>
      <c r="F22" s="15">
        <v>28.4</v>
      </c>
      <c r="G22" s="15">
        <v>47.6</v>
      </c>
      <c r="H22" s="15">
        <v>22.8</v>
      </c>
      <c r="I22" s="15">
        <v>39.799999999999997</v>
      </c>
      <c r="J22" s="15">
        <v>0</v>
      </c>
      <c r="K22" s="15" t="s">
        <v>20</v>
      </c>
      <c r="L22" s="15" t="s">
        <v>18</v>
      </c>
    </row>
    <row r="23" spans="1:12" ht="15" x14ac:dyDescent="0.15">
      <c r="A23" s="15" t="s">
        <v>95</v>
      </c>
      <c r="B23" s="15">
        <v>1</v>
      </c>
      <c r="C23" s="15">
        <v>100</v>
      </c>
      <c r="D23" s="15">
        <v>99.95</v>
      </c>
      <c r="E23" s="15">
        <v>8</v>
      </c>
      <c r="F23" s="15">
        <v>22.2</v>
      </c>
      <c r="G23" s="15">
        <v>53.3</v>
      </c>
      <c r="H23" s="15">
        <v>17.8</v>
      </c>
      <c r="I23" s="15">
        <v>41</v>
      </c>
      <c r="J23" s="15">
        <v>0</v>
      </c>
      <c r="K23" s="15" t="s">
        <v>20</v>
      </c>
      <c r="L23" s="15" t="s">
        <v>18</v>
      </c>
    </row>
    <row r="24" spans="1:12" ht="15" x14ac:dyDescent="0.15">
      <c r="A24" s="15" t="s">
        <v>96</v>
      </c>
      <c r="B24" s="15">
        <v>204</v>
      </c>
      <c r="C24" s="15">
        <v>100</v>
      </c>
      <c r="D24" s="15">
        <v>100</v>
      </c>
      <c r="E24" s="15">
        <v>19</v>
      </c>
      <c r="F24" s="15">
        <v>871.2</v>
      </c>
      <c r="G24" s="15">
        <v>884.1</v>
      </c>
      <c r="H24" s="15">
        <v>865.3</v>
      </c>
      <c r="I24" s="15">
        <v>881.5</v>
      </c>
      <c r="J24" s="15">
        <v>0</v>
      </c>
      <c r="K24" s="15" t="s">
        <v>20</v>
      </c>
      <c r="L24" s="15" t="s">
        <v>18</v>
      </c>
    </row>
    <row r="25" spans="1:12" ht="15" x14ac:dyDescent="0.15">
      <c r="A25" s="15" t="s">
        <v>97</v>
      </c>
      <c r="B25" s="15">
        <v>80</v>
      </c>
      <c r="C25" s="15">
        <v>100</v>
      </c>
      <c r="D25" s="15">
        <v>100</v>
      </c>
      <c r="E25" s="15">
        <v>19</v>
      </c>
      <c r="F25" s="15">
        <v>83.3</v>
      </c>
      <c r="G25" s="15">
        <v>87.8</v>
      </c>
      <c r="H25" s="15">
        <v>81.900000000000006</v>
      </c>
      <c r="I25" s="15">
        <v>86</v>
      </c>
      <c r="J25" s="15">
        <v>0</v>
      </c>
      <c r="K25" s="15" t="s">
        <v>20</v>
      </c>
      <c r="L25" s="15" t="s">
        <v>18</v>
      </c>
    </row>
    <row r="26" spans="1:12" ht="15" x14ac:dyDescent="0.15">
      <c r="A26" s="15" t="s">
        <v>98</v>
      </c>
      <c r="B26" s="15">
        <v>270</v>
      </c>
      <c r="C26" s="15">
        <v>100</v>
      </c>
      <c r="D26" s="15">
        <v>99.94</v>
      </c>
      <c r="E26" s="15">
        <v>8</v>
      </c>
      <c r="F26" s="15">
        <v>99.6</v>
      </c>
      <c r="G26" s="15">
        <v>136.1</v>
      </c>
      <c r="H26" s="15">
        <v>76.5</v>
      </c>
      <c r="I26" s="15">
        <v>116.7</v>
      </c>
      <c r="J26" s="15">
        <v>0</v>
      </c>
      <c r="K26" s="15" t="s">
        <v>20</v>
      </c>
      <c r="L26" s="15" t="s">
        <v>18</v>
      </c>
    </row>
    <row r="27" spans="1:12" ht="15" x14ac:dyDescent="0.15">
      <c r="A27" s="15" t="s">
        <v>99</v>
      </c>
      <c r="B27" s="15">
        <v>182</v>
      </c>
      <c r="C27" s="15">
        <v>100</v>
      </c>
      <c r="D27" s="15">
        <v>100</v>
      </c>
      <c r="E27" s="15">
        <v>8</v>
      </c>
      <c r="F27" s="15">
        <v>20.399999999999999</v>
      </c>
      <c r="G27" s="15">
        <v>55.7</v>
      </c>
      <c r="H27" s="15">
        <v>14.7</v>
      </c>
      <c r="I27" s="15">
        <v>39.200000000000003</v>
      </c>
      <c r="J27" s="15">
        <v>0</v>
      </c>
      <c r="K27" s="15" t="s">
        <v>20</v>
      </c>
      <c r="L27" s="15" t="s">
        <v>18</v>
      </c>
    </row>
    <row r="28" spans="1:12" ht="15" x14ac:dyDescent="0.15">
      <c r="A28" s="15" t="s">
        <v>100</v>
      </c>
      <c r="B28" s="15">
        <v>535</v>
      </c>
      <c r="C28" s="15">
        <v>100</v>
      </c>
      <c r="D28" s="15">
        <v>100</v>
      </c>
      <c r="E28" s="15">
        <v>15</v>
      </c>
      <c r="F28" s="15">
        <v>536.4</v>
      </c>
      <c r="G28" s="15">
        <v>578.5</v>
      </c>
      <c r="H28" s="15">
        <v>522.6</v>
      </c>
      <c r="I28" s="15">
        <v>553.29999999999995</v>
      </c>
      <c r="J28" s="15">
        <v>0</v>
      </c>
      <c r="K28" s="15" t="s">
        <v>20</v>
      </c>
      <c r="L28" s="15" t="s">
        <v>18</v>
      </c>
    </row>
    <row r="29" spans="1:12" ht="15" x14ac:dyDescent="0.15">
      <c r="A29" s="15" t="s">
        <v>101</v>
      </c>
      <c r="B29" s="15">
        <v>402</v>
      </c>
      <c r="C29" s="15">
        <v>100</v>
      </c>
      <c r="D29" s="15">
        <v>99.94</v>
      </c>
      <c r="E29" s="15">
        <v>8</v>
      </c>
      <c r="F29" s="15">
        <v>197.3</v>
      </c>
      <c r="G29" s="15">
        <v>241.6</v>
      </c>
      <c r="H29" s="15">
        <v>152</v>
      </c>
      <c r="I29" s="15">
        <v>216</v>
      </c>
      <c r="J29" s="15">
        <v>0</v>
      </c>
      <c r="K29" s="15" t="s">
        <v>20</v>
      </c>
      <c r="L29" s="15" t="s">
        <v>18</v>
      </c>
    </row>
    <row r="30" spans="1:12" ht="15" x14ac:dyDescent="0.15">
      <c r="A30" s="15" t="s">
        <v>102</v>
      </c>
      <c r="B30" s="15">
        <v>131</v>
      </c>
      <c r="C30" s="15">
        <v>100</v>
      </c>
      <c r="D30" s="15">
        <v>100</v>
      </c>
      <c r="E30" s="15">
        <v>41</v>
      </c>
      <c r="F30" s="15">
        <v>5.6</v>
      </c>
      <c r="G30" s="15">
        <v>7.6</v>
      </c>
      <c r="H30" s="15">
        <v>5.2</v>
      </c>
      <c r="I30" s="15">
        <v>7</v>
      </c>
      <c r="J30" s="15">
        <v>0</v>
      </c>
      <c r="K30" s="15" t="s">
        <v>17</v>
      </c>
      <c r="L30" s="15" t="s">
        <v>18</v>
      </c>
    </row>
    <row r="31" spans="1:12" ht="15" x14ac:dyDescent="0.15">
      <c r="A31" s="15" t="s">
        <v>103</v>
      </c>
      <c r="B31" s="15">
        <v>80</v>
      </c>
      <c r="C31" s="15">
        <v>100</v>
      </c>
      <c r="D31" s="15">
        <v>100</v>
      </c>
      <c r="E31" s="15">
        <v>23</v>
      </c>
      <c r="F31" s="15">
        <v>5.4</v>
      </c>
      <c r="G31" s="15">
        <v>6.9</v>
      </c>
      <c r="H31" s="15">
        <v>4.4000000000000004</v>
      </c>
      <c r="I31" s="15">
        <v>6.5</v>
      </c>
      <c r="J31" s="15">
        <v>0</v>
      </c>
      <c r="K31" s="15" t="s">
        <v>17</v>
      </c>
      <c r="L31" s="15" t="s">
        <v>18</v>
      </c>
    </row>
    <row r="32" spans="1:12" ht="15" x14ac:dyDescent="0.15">
      <c r="A32" s="15" t="s">
        <v>104</v>
      </c>
      <c r="B32" s="15">
        <v>161</v>
      </c>
      <c r="C32" s="15">
        <v>100</v>
      </c>
      <c r="D32" s="15">
        <v>99.91</v>
      </c>
      <c r="E32" s="15">
        <v>39</v>
      </c>
      <c r="F32" s="15">
        <v>12.3</v>
      </c>
      <c r="G32" s="15">
        <v>13.8</v>
      </c>
      <c r="H32" s="15">
        <v>11.9</v>
      </c>
      <c r="I32" s="15">
        <v>13.2</v>
      </c>
      <c r="J32" s="15">
        <v>0</v>
      </c>
      <c r="K32" s="15" t="s">
        <v>17</v>
      </c>
      <c r="L32" s="15" t="s">
        <v>18</v>
      </c>
    </row>
    <row r="33" spans="1:12" ht="15" x14ac:dyDescent="0.15">
      <c r="A33" s="15" t="s">
        <v>105</v>
      </c>
      <c r="B33" s="15">
        <v>84</v>
      </c>
      <c r="C33" s="15">
        <v>100</v>
      </c>
      <c r="D33" s="15">
        <v>100</v>
      </c>
      <c r="E33" s="15">
        <v>8</v>
      </c>
      <c r="F33" s="15">
        <v>7.9</v>
      </c>
      <c r="G33" s="15">
        <v>37.4</v>
      </c>
      <c r="H33" s="15">
        <v>7.6</v>
      </c>
      <c r="I33" s="15">
        <v>17.399999999999999</v>
      </c>
      <c r="J33" s="15">
        <v>0</v>
      </c>
      <c r="K33" s="15" t="s">
        <v>20</v>
      </c>
      <c r="L33" s="15" t="s">
        <v>18</v>
      </c>
    </row>
    <row r="34" spans="1:12" ht="15" x14ac:dyDescent="0.15">
      <c r="A34" s="15" t="s">
        <v>106</v>
      </c>
      <c r="B34" s="15">
        <v>27</v>
      </c>
      <c r="C34" s="15">
        <v>100</v>
      </c>
      <c r="D34" s="15">
        <v>100</v>
      </c>
      <c r="E34" s="15">
        <v>39</v>
      </c>
      <c r="F34" s="15">
        <v>10.4</v>
      </c>
      <c r="G34" s="15">
        <v>10.5</v>
      </c>
      <c r="H34" s="15">
        <v>9.3000000000000007</v>
      </c>
      <c r="I34" s="15">
        <v>10.4</v>
      </c>
      <c r="J34" s="15">
        <v>0</v>
      </c>
      <c r="K34" s="15" t="s">
        <v>17</v>
      </c>
      <c r="L34" s="15" t="s">
        <v>18</v>
      </c>
    </row>
    <row r="35" spans="1:12" ht="15" x14ac:dyDescent="0.15">
      <c r="A35" s="15" t="s">
        <v>107</v>
      </c>
      <c r="B35" s="15">
        <v>23</v>
      </c>
      <c r="C35" s="15">
        <v>100</v>
      </c>
      <c r="D35" s="15">
        <v>100</v>
      </c>
      <c r="E35" s="15">
        <v>38</v>
      </c>
      <c r="F35" s="15">
        <v>12.1</v>
      </c>
      <c r="G35" s="15">
        <v>12.2</v>
      </c>
      <c r="H35" s="15">
        <v>12.1</v>
      </c>
      <c r="I35" s="15">
        <v>12.2</v>
      </c>
      <c r="J35" s="15">
        <v>0</v>
      </c>
      <c r="K35" s="15" t="s">
        <v>17</v>
      </c>
      <c r="L35" s="15" t="s">
        <v>18</v>
      </c>
    </row>
    <row r="36" spans="1:12" ht="15" x14ac:dyDescent="0.15">
      <c r="A36" s="15" t="s">
        <v>108</v>
      </c>
      <c r="B36" s="15">
        <v>23</v>
      </c>
      <c r="C36" s="15">
        <v>100</v>
      </c>
      <c r="D36" s="15">
        <v>100</v>
      </c>
      <c r="E36" s="15">
        <v>39</v>
      </c>
      <c r="F36" s="15">
        <v>14.4</v>
      </c>
      <c r="G36" s="15">
        <v>15.9</v>
      </c>
      <c r="H36" s="15">
        <v>14.4</v>
      </c>
      <c r="I36" s="15">
        <v>15.7</v>
      </c>
      <c r="J36" s="15">
        <v>0</v>
      </c>
      <c r="K36" s="15" t="s">
        <v>17</v>
      </c>
      <c r="L36" s="15" t="s">
        <v>18</v>
      </c>
    </row>
    <row r="37" spans="1:12" ht="15" x14ac:dyDescent="0.15">
      <c r="A37" s="15" t="s">
        <v>109</v>
      </c>
      <c r="B37" s="15">
        <v>149</v>
      </c>
      <c r="C37" s="15">
        <v>100</v>
      </c>
      <c r="D37" s="15">
        <v>100</v>
      </c>
      <c r="E37" s="15">
        <v>16</v>
      </c>
      <c r="F37" s="15">
        <v>427.8</v>
      </c>
      <c r="G37" s="15">
        <v>440.9</v>
      </c>
      <c r="H37" s="15">
        <v>424.6</v>
      </c>
      <c r="I37" s="15">
        <v>432.8</v>
      </c>
      <c r="J37" s="15">
        <v>0</v>
      </c>
      <c r="K37" s="15" t="s">
        <v>20</v>
      </c>
      <c r="L37" s="15" t="s">
        <v>18</v>
      </c>
    </row>
    <row r="38" spans="1:12" ht="409.6" x14ac:dyDescent="0.15">
      <c r="A38" s="15" t="s">
        <v>110</v>
      </c>
      <c r="B38" s="15">
        <v>36</v>
      </c>
      <c r="C38" s="15">
        <v>100</v>
      </c>
      <c r="D38" s="15">
        <v>99.65</v>
      </c>
      <c r="E38" s="15">
        <v>31</v>
      </c>
      <c r="F38" s="15">
        <v>5.0999999999999996</v>
      </c>
      <c r="G38" s="15">
        <v>5.5</v>
      </c>
      <c r="H38" s="15">
        <v>5.0999999999999996</v>
      </c>
      <c r="I38" s="15">
        <v>5.5</v>
      </c>
      <c r="J38" s="15">
        <v>0</v>
      </c>
      <c r="K38" s="15" t="s">
        <v>17</v>
      </c>
      <c r="L38" s="15" t="s">
        <v>111</v>
      </c>
    </row>
    <row r="39" spans="1:12" ht="370" x14ac:dyDescent="0.15">
      <c r="A39" s="15" t="s">
        <v>112</v>
      </c>
      <c r="B39" s="15">
        <v>42</v>
      </c>
      <c r="C39" s="15">
        <v>100</v>
      </c>
      <c r="D39" s="15">
        <v>99.69</v>
      </c>
      <c r="E39" s="15">
        <v>32</v>
      </c>
      <c r="F39" s="15">
        <v>4.5</v>
      </c>
      <c r="G39" s="15">
        <v>5.2</v>
      </c>
      <c r="H39" s="15">
        <v>4.2</v>
      </c>
      <c r="I39" s="15">
        <v>5.0999999999999996</v>
      </c>
      <c r="J39" s="15">
        <v>0</v>
      </c>
      <c r="K39" s="15" t="s">
        <v>17</v>
      </c>
      <c r="L39" s="15" t="s">
        <v>113</v>
      </c>
    </row>
    <row r="40" spans="1:12" ht="15" x14ac:dyDescent="0.15">
      <c r="A40" s="15" t="s">
        <v>114</v>
      </c>
      <c r="B40" s="15">
        <v>8</v>
      </c>
      <c r="C40" s="15">
        <v>100</v>
      </c>
      <c r="D40" s="15">
        <v>100</v>
      </c>
      <c r="E40" s="15">
        <v>33</v>
      </c>
      <c r="F40" s="15">
        <v>9.4</v>
      </c>
      <c r="G40" s="15">
        <v>9.6</v>
      </c>
      <c r="H40" s="15">
        <v>9.3000000000000007</v>
      </c>
      <c r="I40" s="15">
        <v>9.6</v>
      </c>
      <c r="J40" s="15">
        <v>0</v>
      </c>
      <c r="K40" s="15" t="s">
        <v>17</v>
      </c>
      <c r="L40" s="15" t="s">
        <v>18</v>
      </c>
    </row>
    <row r="41" spans="1:12" ht="15" x14ac:dyDescent="0.15">
      <c r="A41" s="15" t="s">
        <v>115</v>
      </c>
      <c r="B41" s="15">
        <v>36</v>
      </c>
      <c r="C41" s="15">
        <v>100</v>
      </c>
      <c r="D41" s="15">
        <v>100</v>
      </c>
      <c r="E41" s="15">
        <v>15</v>
      </c>
      <c r="F41" s="15">
        <v>80.900000000000006</v>
      </c>
      <c r="G41" s="15">
        <v>87.6</v>
      </c>
      <c r="H41" s="15">
        <v>79.7</v>
      </c>
      <c r="I41" s="15">
        <v>85.4</v>
      </c>
      <c r="J41" s="15">
        <v>0</v>
      </c>
      <c r="K41" s="15" t="s">
        <v>20</v>
      </c>
      <c r="L41" s="15" t="s">
        <v>18</v>
      </c>
    </row>
    <row r="42" spans="1:12" ht="15" x14ac:dyDescent="0.15">
      <c r="A42" s="15" t="s">
        <v>116</v>
      </c>
      <c r="B42" s="15">
        <v>86</v>
      </c>
      <c r="C42" s="15">
        <v>100</v>
      </c>
      <c r="D42" s="15">
        <v>100</v>
      </c>
      <c r="E42" s="15">
        <v>13</v>
      </c>
      <c r="F42" s="15">
        <v>83.6</v>
      </c>
      <c r="G42" s="15">
        <v>87.7</v>
      </c>
      <c r="H42" s="15">
        <v>81.900000000000006</v>
      </c>
      <c r="I42" s="15">
        <v>86.3</v>
      </c>
      <c r="J42" s="15">
        <v>0</v>
      </c>
      <c r="K42" s="15" t="s">
        <v>20</v>
      </c>
      <c r="L42" s="15" t="s">
        <v>18</v>
      </c>
    </row>
    <row r="43" spans="1:12" ht="15" x14ac:dyDescent="0.15">
      <c r="A43" s="15" t="s">
        <v>117</v>
      </c>
      <c r="B43" s="15">
        <v>254</v>
      </c>
      <c r="C43" s="15">
        <v>100</v>
      </c>
      <c r="D43" s="15">
        <v>99.94</v>
      </c>
      <c r="E43" s="15">
        <v>8</v>
      </c>
      <c r="F43" s="15">
        <v>43.9</v>
      </c>
      <c r="G43" s="15">
        <v>74.400000000000006</v>
      </c>
      <c r="H43" s="15">
        <v>34.700000000000003</v>
      </c>
      <c r="I43" s="15">
        <v>61.4</v>
      </c>
      <c r="J43" s="15">
        <v>0</v>
      </c>
      <c r="K43" s="15" t="s">
        <v>20</v>
      </c>
      <c r="L43" s="15" t="s">
        <v>18</v>
      </c>
    </row>
    <row r="44" spans="1:12" ht="105" x14ac:dyDescent="0.15">
      <c r="A44" s="15" t="s">
        <v>118</v>
      </c>
      <c r="B44" s="15">
        <v>73</v>
      </c>
      <c r="C44" s="15">
        <v>98.06</v>
      </c>
      <c r="D44" s="15">
        <v>98.06</v>
      </c>
      <c r="E44" s="15">
        <v>38</v>
      </c>
      <c r="F44" s="15">
        <v>14.3</v>
      </c>
      <c r="G44" s="15">
        <v>15.4</v>
      </c>
      <c r="H44" s="15">
        <v>14.1</v>
      </c>
      <c r="I44" s="15">
        <v>15.2</v>
      </c>
      <c r="J44" s="15">
        <v>1</v>
      </c>
      <c r="K44" s="15" t="s">
        <v>17</v>
      </c>
      <c r="L44" s="15" t="s">
        <v>119</v>
      </c>
    </row>
    <row r="45" spans="1:12" ht="15" x14ac:dyDescent="0.15">
      <c r="A45" s="15" t="s">
        <v>120</v>
      </c>
      <c r="B45" s="15">
        <v>150</v>
      </c>
      <c r="C45" s="15">
        <v>100</v>
      </c>
      <c r="D45" s="15">
        <v>100</v>
      </c>
      <c r="E45" s="15">
        <v>8</v>
      </c>
      <c r="F45" s="15">
        <v>53.2</v>
      </c>
      <c r="G45" s="15">
        <v>64.400000000000006</v>
      </c>
      <c r="H45" s="15">
        <v>45.4</v>
      </c>
      <c r="I45" s="15">
        <v>60</v>
      </c>
      <c r="J45" s="15">
        <v>0</v>
      </c>
      <c r="K45" s="15" t="s">
        <v>20</v>
      </c>
      <c r="L45" s="15" t="s">
        <v>18</v>
      </c>
    </row>
    <row r="46" spans="1:12" ht="30" x14ac:dyDescent="0.15">
      <c r="A46" s="15" t="s">
        <v>121</v>
      </c>
      <c r="B46" s="15">
        <v>61</v>
      </c>
      <c r="C46" s="15">
        <v>100</v>
      </c>
      <c r="D46" s="15">
        <v>100</v>
      </c>
      <c r="E46" s="15">
        <v>55</v>
      </c>
      <c r="F46" s="15">
        <v>3.9</v>
      </c>
      <c r="G46" s="15">
        <v>7</v>
      </c>
      <c r="H46" s="15">
        <v>2.7</v>
      </c>
      <c r="I46" s="15">
        <v>6</v>
      </c>
      <c r="J46" s="15">
        <v>0</v>
      </c>
      <c r="K46" s="15" t="s">
        <v>17</v>
      </c>
      <c r="L46" s="15" t="s">
        <v>18</v>
      </c>
    </row>
    <row r="47" spans="1:12" ht="15" x14ac:dyDescent="0.15">
      <c r="A47" s="15" t="s">
        <v>122</v>
      </c>
      <c r="B47" s="15">
        <v>150</v>
      </c>
      <c r="C47" s="15">
        <v>100</v>
      </c>
      <c r="D47" s="15">
        <v>100</v>
      </c>
      <c r="E47" s="15">
        <v>8</v>
      </c>
      <c r="F47" s="15">
        <v>14.7</v>
      </c>
      <c r="G47" s="15">
        <v>40.6</v>
      </c>
      <c r="H47" s="15">
        <v>11.5</v>
      </c>
      <c r="I47" s="15">
        <v>29.1</v>
      </c>
      <c r="J47" s="15">
        <v>0</v>
      </c>
      <c r="K47" s="15" t="s">
        <v>20</v>
      </c>
      <c r="L47" s="15" t="s">
        <v>18</v>
      </c>
    </row>
    <row r="48" spans="1:12" ht="15" x14ac:dyDescent="0.15">
      <c r="A48" s="15" t="s">
        <v>123</v>
      </c>
      <c r="B48" s="15">
        <v>61</v>
      </c>
      <c r="C48" s="15">
        <v>100</v>
      </c>
      <c r="D48" s="15">
        <v>100</v>
      </c>
      <c r="E48" s="15">
        <v>101</v>
      </c>
      <c r="F48" s="15">
        <v>2.2000000000000002</v>
      </c>
      <c r="G48" s="15">
        <v>4.7</v>
      </c>
      <c r="H48" s="15">
        <v>2.2000000000000002</v>
      </c>
      <c r="I48" s="15">
        <v>3.5</v>
      </c>
      <c r="J48" s="15">
        <v>0</v>
      </c>
      <c r="K48" s="15" t="s">
        <v>17</v>
      </c>
      <c r="L48" s="15" t="s">
        <v>18</v>
      </c>
    </row>
    <row r="49" spans="1:12" ht="15" x14ac:dyDescent="0.15">
      <c r="A49" s="15" t="s">
        <v>124</v>
      </c>
      <c r="B49" s="15">
        <v>204</v>
      </c>
      <c r="C49" s="15">
        <v>100</v>
      </c>
      <c r="D49" s="15">
        <v>99.95</v>
      </c>
      <c r="E49" s="15">
        <v>8</v>
      </c>
      <c r="F49" s="15">
        <v>35.700000000000003</v>
      </c>
      <c r="G49" s="15">
        <v>68.900000000000006</v>
      </c>
      <c r="H49" s="15">
        <v>23.3</v>
      </c>
      <c r="I49" s="15">
        <v>54.3</v>
      </c>
      <c r="J49" s="15">
        <v>0</v>
      </c>
      <c r="K49" s="15" t="s">
        <v>20</v>
      </c>
      <c r="L49" s="15" t="s">
        <v>18</v>
      </c>
    </row>
    <row r="50" spans="1:12" ht="15" x14ac:dyDescent="0.15">
      <c r="A50" s="15" t="s">
        <v>125</v>
      </c>
      <c r="B50" s="15">
        <v>78</v>
      </c>
      <c r="C50" s="15">
        <v>100</v>
      </c>
      <c r="D50" s="15">
        <v>100</v>
      </c>
      <c r="E50" s="15">
        <v>19</v>
      </c>
      <c r="F50" s="15">
        <v>65.5</v>
      </c>
      <c r="G50" s="15">
        <v>81.2</v>
      </c>
      <c r="H50" s="15">
        <v>46.4</v>
      </c>
      <c r="I50" s="15">
        <v>71.7</v>
      </c>
      <c r="J50" s="15">
        <v>0</v>
      </c>
      <c r="K50" s="15" t="s">
        <v>20</v>
      </c>
      <c r="L50" s="15" t="s">
        <v>18</v>
      </c>
    </row>
    <row r="51" spans="1:12" ht="15" x14ac:dyDescent="0.15">
      <c r="A51" s="15" t="s">
        <v>126</v>
      </c>
      <c r="B51" s="15">
        <v>321</v>
      </c>
      <c r="C51" s="15">
        <v>100</v>
      </c>
      <c r="D51" s="15">
        <v>99.91</v>
      </c>
      <c r="E51" s="15">
        <v>12</v>
      </c>
      <c r="F51" s="15">
        <v>153.69999999999999</v>
      </c>
      <c r="G51" s="15">
        <v>168.5</v>
      </c>
      <c r="H51" s="15">
        <v>150.30000000000001</v>
      </c>
      <c r="I51" s="15">
        <v>159.5</v>
      </c>
      <c r="J51" s="15">
        <v>0</v>
      </c>
      <c r="K51" s="15" t="s">
        <v>20</v>
      </c>
      <c r="L51" s="15" t="s">
        <v>18</v>
      </c>
    </row>
    <row r="52" spans="1:12" ht="30" x14ac:dyDescent="0.15">
      <c r="A52" s="15" t="s">
        <v>127</v>
      </c>
      <c r="B52" s="15">
        <v>150</v>
      </c>
      <c r="C52" s="15">
        <v>100</v>
      </c>
      <c r="D52" s="15">
        <v>99.94</v>
      </c>
      <c r="E52" s="15">
        <v>28</v>
      </c>
      <c r="F52" s="15">
        <v>69.5</v>
      </c>
      <c r="G52" s="15">
        <v>85.7</v>
      </c>
      <c r="H52" s="15">
        <v>66.5</v>
      </c>
      <c r="I52" s="15">
        <v>79.7</v>
      </c>
      <c r="J52" s="15">
        <v>0</v>
      </c>
      <c r="K52" s="15" t="s">
        <v>20</v>
      </c>
      <c r="L52" s="15" t="s">
        <v>18</v>
      </c>
    </row>
    <row r="53" spans="1:12" ht="15" x14ac:dyDescent="0.15">
      <c r="A53" s="15" t="s">
        <v>128</v>
      </c>
      <c r="B53" s="15">
        <v>214</v>
      </c>
      <c r="C53" s="15">
        <v>100</v>
      </c>
      <c r="D53" s="15">
        <v>100</v>
      </c>
      <c r="E53" s="15">
        <v>14</v>
      </c>
      <c r="F53" s="15">
        <v>246.5</v>
      </c>
      <c r="G53" s="15">
        <v>258.39999999999998</v>
      </c>
      <c r="H53" s="15">
        <v>244.6</v>
      </c>
      <c r="I53" s="15">
        <v>252.7</v>
      </c>
      <c r="J53" s="15">
        <v>0</v>
      </c>
      <c r="K53" s="15" t="s">
        <v>20</v>
      </c>
      <c r="L53" s="15" t="s">
        <v>18</v>
      </c>
    </row>
    <row r="54" spans="1:12" ht="15" x14ac:dyDescent="0.15">
      <c r="A54" s="15" t="s">
        <v>129</v>
      </c>
      <c r="B54" s="15">
        <v>18</v>
      </c>
      <c r="C54" s="15">
        <v>100</v>
      </c>
      <c r="D54" s="15">
        <v>100</v>
      </c>
      <c r="E54" s="15">
        <v>34</v>
      </c>
      <c r="F54" s="15">
        <v>16.399999999999999</v>
      </c>
      <c r="G54" s="15">
        <v>17.3</v>
      </c>
      <c r="H54" s="15">
        <v>17.100000000000001</v>
      </c>
      <c r="I54" s="15">
        <v>17.399999999999999</v>
      </c>
      <c r="J54" s="15">
        <v>0</v>
      </c>
      <c r="K54" s="15" t="s">
        <v>17</v>
      </c>
      <c r="L54" s="15" t="s">
        <v>18</v>
      </c>
    </row>
    <row r="55" spans="1:12" ht="30" x14ac:dyDescent="0.15">
      <c r="A55" s="15" t="s">
        <v>130</v>
      </c>
      <c r="B55" s="15">
        <v>51</v>
      </c>
      <c r="C55" s="15">
        <v>100</v>
      </c>
      <c r="D55" s="15">
        <v>100</v>
      </c>
      <c r="E55" s="15">
        <v>18</v>
      </c>
      <c r="F55" s="15">
        <v>72.2</v>
      </c>
      <c r="G55" s="15">
        <v>85.8</v>
      </c>
      <c r="H55" s="15">
        <v>65.900000000000006</v>
      </c>
      <c r="I55" s="15">
        <v>82.7</v>
      </c>
      <c r="J55" s="15">
        <v>0</v>
      </c>
      <c r="K55" s="15" t="s">
        <v>20</v>
      </c>
      <c r="L55" s="15" t="s">
        <v>18</v>
      </c>
    </row>
    <row r="56" spans="1:12" ht="15" x14ac:dyDescent="0.15">
      <c r="A56" s="15" t="s">
        <v>131</v>
      </c>
      <c r="B56" s="15">
        <v>76</v>
      </c>
      <c r="C56" s="15">
        <v>100</v>
      </c>
      <c r="D56" s="15">
        <v>100</v>
      </c>
      <c r="E56" s="15">
        <v>18</v>
      </c>
      <c r="F56" s="15">
        <v>70.5</v>
      </c>
      <c r="G56" s="15">
        <v>82</v>
      </c>
      <c r="H56" s="15">
        <v>58.3</v>
      </c>
      <c r="I56" s="15">
        <v>75.2</v>
      </c>
      <c r="J56" s="15">
        <v>0</v>
      </c>
      <c r="K56" s="15" t="s">
        <v>20</v>
      </c>
      <c r="L56" s="15" t="s">
        <v>18</v>
      </c>
    </row>
    <row r="57" spans="1:12" ht="15" x14ac:dyDescent="0.15">
      <c r="A57" s="15" t="s">
        <v>132</v>
      </c>
      <c r="B57" s="15">
        <v>179</v>
      </c>
      <c r="C57" s="15">
        <v>100</v>
      </c>
      <c r="D57" s="15">
        <v>100</v>
      </c>
      <c r="E57" s="15">
        <v>14</v>
      </c>
      <c r="F57" s="15">
        <v>883.4</v>
      </c>
      <c r="G57" s="15">
        <v>892.8</v>
      </c>
      <c r="H57" s="15">
        <v>879.2</v>
      </c>
      <c r="I57" s="15">
        <v>887.9</v>
      </c>
      <c r="J57" s="15">
        <v>0</v>
      </c>
      <c r="K57" s="15" t="s">
        <v>20</v>
      </c>
      <c r="L57" s="15" t="s">
        <v>18</v>
      </c>
    </row>
    <row r="58" spans="1:12" ht="30" x14ac:dyDescent="0.15">
      <c r="A58" s="15" t="s">
        <v>133</v>
      </c>
      <c r="B58" s="15">
        <v>253</v>
      </c>
      <c r="C58" s="15">
        <v>100</v>
      </c>
      <c r="D58" s="15">
        <v>99.94</v>
      </c>
      <c r="E58" s="15">
        <v>8</v>
      </c>
      <c r="F58" s="15">
        <v>64.7</v>
      </c>
      <c r="G58" s="15">
        <v>139.5</v>
      </c>
      <c r="H58" s="15">
        <v>44.9</v>
      </c>
      <c r="I58" s="15">
        <v>112</v>
      </c>
      <c r="J58" s="15">
        <v>0</v>
      </c>
      <c r="K58" s="15" t="s">
        <v>20</v>
      </c>
      <c r="L58" s="15" t="s">
        <v>18</v>
      </c>
    </row>
    <row r="59" spans="1:12" ht="15" x14ac:dyDescent="0.15">
      <c r="A59" s="15" t="s">
        <v>134</v>
      </c>
      <c r="B59" s="15">
        <v>201</v>
      </c>
      <c r="C59" s="15">
        <v>100</v>
      </c>
      <c r="D59" s="15">
        <v>99.67</v>
      </c>
      <c r="E59" s="15">
        <v>20</v>
      </c>
      <c r="F59" s="15">
        <v>87.8</v>
      </c>
      <c r="G59" s="15">
        <v>137.19999999999999</v>
      </c>
      <c r="H59" s="15">
        <v>60.5</v>
      </c>
      <c r="I59" s="15">
        <v>107.5</v>
      </c>
      <c r="J59" s="15">
        <v>0</v>
      </c>
      <c r="K59" s="15" t="s">
        <v>20</v>
      </c>
      <c r="L59" s="15" t="s">
        <v>18</v>
      </c>
    </row>
    <row r="60" spans="1:12" ht="15" x14ac:dyDescent="0.15">
      <c r="A60" s="15" t="s">
        <v>135</v>
      </c>
      <c r="B60" s="15">
        <v>78</v>
      </c>
      <c r="C60" s="15">
        <v>100</v>
      </c>
      <c r="D60" s="15">
        <v>100</v>
      </c>
      <c r="E60" s="15">
        <v>8</v>
      </c>
      <c r="F60" s="15">
        <v>7.6</v>
      </c>
      <c r="G60" s="15">
        <v>25.1</v>
      </c>
      <c r="H60" s="15">
        <v>6.4</v>
      </c>
      <c r="I60" s="15">
        <v>18.899999999999999</v>
      </c>
      <c r="J60" s="15">
        <v>0</v>
      </c>
      <c r="K60" s="15" t="s">
        <v>20</v>
      </c>
      <c r="L60" s="15" t="s">
        <v>18</v>
      </c>
    </row>
    <row r="61" spans="1:12" ht="15" x14ac:dyDescent="0.15">
      <c r="A61" s="15" t="s">
        <v>136</v>
      </c>
      <c r="B61" s="15">
        <v>77</v>
      </c>
      <c r="C61" s="15">
        <v>100</v>
      </c>
      <c r="D61" s="15">
        <v>100</v>
      </c>
      <c r="E61" s="15">
        <v>8</v>
      </c>
      <c r="F61" s="15">
        <v>43.9</v>
      </c>
      <c r="G61" s="15">
        <v>55.3</v>
      </c>
      <c r="H61" s="15">
        <v>43.1</v>
      </c>
      <c r="I61" s="15">
        <v>52.9</v>
      </c>
      <c r="J61" s="15">
        <v>0</v>
      </c>
      <c r="K61" s="15" t="s">
        <v>20</v>
      </c>
      <c r="L61" s="15" t="s">
        <v>18</v>
      </c>
    </row>
    <row r="62" spans="1:12" ht="15" x14ac:dyDescent="0.15">
      <c r="A62" s="15" t="s">
        <v>137</v>
      </c>
      <c r="B62" s="15">
        <v>53</v>
      </c>
      <c r="C62" s="15">
        <v>100</v>
      </c>
      <c r="D62" s="15">
        <v>100</v>
      </c>
      <c r="E62" s="15">
        <v>8</v>
      </c>
      <c r="F62" s="15">
        <v>4.2</v>
      </c>
      <c r="G62" s="15">
        <v>15.2</v>
      </c>
      <c r="H62" s="15">
        <v>3.3</v>
      </c>
      <c r="I62" s="15">
        <v>9</v>
      </c>
      <c r="J62" s="15">
        <v>0</v>
      </c>
      <c r="K62" s="15" t="s">
        <v>20</v>
      </c>
      <c r="L62" s="15" t="s">
        <v>18</v>
      </c>
    </row>
    <row r="63" spans="1:12" ht="15" x14ac:dyDescent="0.15">
      <c r="A63" s="15" t="s">
        <v>138</v>
      </c>
      <c r="B63" s="15">
        <v>53</v>
      </c>
      <c r="C63" s="15">
        <v>100</v>
      </c>
      <c r="D63" s="15">
        <v>100</v>
      </c>
      <c r="E63" s="15">
        <v>8</v>
      </c>
      <c r="F63" s="15">
        <v>3.7</v>
      </c>
      <c r="G63" s="15">
        <v>11.4</v>
      </c>
      <c r="H63" s="15">
        <v>3.4</v>
      </c>
      <c r="I63" s="15">
        <v>7.2</v>
      </c>
      <c r="J63" s="15">
        <v>0</v>
      </c>
      <c r="K63" s="15" t="s">
        <v>20</v>
      </c>
      <c r="L63" s="15" t="s">
        <v>18</v>
      </c>
    </row>
    <row r="64" spans="1:12" ht="15" x14ac:dyDescent="0.15">
      <c r="A64" s="15" t="s">
        <v>139</v>
      </c>
      <c r="B64" s="15">
        <v>127</v>
      </c>
      <c r="C64" s="15">
        <v>100</v>
      </c>
      <c r="D64" s="15">
        <v>100</v>
      </c>
      <c r="E64" s="15">
        <v>8</v>
      </c>
      <c r="F64" s="15">
        <v>11.5</v>
      </c>
      <c r="G64" s="15">
        <v>37</v>
      </c>
      <c r="H64" s="15">
        <v>10.6</v>
      </c>
      <c r="I64" s="15">
        <v>24.8</v>
      </c>
      <c r="J64" s="15">
        <v>0</v>
      </c>
      <c r="K64" s="15" t="s">
        <v>20</v>
      </c>
      <c r="L64" s="15" t="s">
        <v>18</v>
      </c>
    </row>
    <row r="65" spans="1:12" ht="15" x14ac:dyDescent="0.15">
      <c r="A65" s="15" t="s">
        <v>140</v>
      </c>
      <c r="B65" s="15">
        <v>124</v>
      </c>
      <c r="C65" s="15">
        <v>100</v>
      </c>
      <c r="D65" s="15">
        <v>100</v>
      </c>
      <c r="E65" s="15">
        <v>9</v>
      </c>
      <c r="F65" s="15">
        <v>8.5</v>
      </c>
      <c r="G65" s="15">
        <v>31.4</v>
      </c>
      <c r="H65" s="15">
        <v>6</v>
      </c>
      <c r="I65" s="15">
        <v>18.7</v>
      </c>
      <c r="J65" s="15">
        <v>0</v>
      </c>
      <c r="K65" s="15" t="s">
        <v>20</v>
      </c>
      <c r="L65" s="15" t="s">
        <v>18</v>
      </c>
    </row>
    <row r="66" spans="1:12" ht="30" x14ac:dyDescent="0.15">
      <c r="A66" s="15" t="s">
        <v>141</v>
      </c>
      <c r="B66" s="15">
        <v>455</v>
      </c>
      <c r="C66" s="15">
        <v>100</v>
      </c>
      <c r="D66" s="15">
        <v>99.94</v>
      </c>
      <c r="E66" s="15">
        <v>8</v>
      </c>
      <c r="F66" s="15">
        <v>142.9</v>
      </c>
      <c r="G66" s="15">
        <v>211.6</v>
      </c>
      <c r="H66" s="15">
        <v>102.8</v>
      </c>
      <c r="I66" s="15">
        <v>176</v>
      </c>
      <c r="J66" s="15">
        <v>0</v>
      </c>
      <c r="K66" s="15" t="s">
        <v>20</v>
      </c>
      <c r="L66" s="15" t="s">
        <v>18</v>
      </c>
    </row>
    <row r="67" spans="1:12" ht="15" x14ac:dyDescent="0.15">
      <c r="A67" s="15" t="s">
        <v>142</v>
      </c>
      <c r="B67" s="15">
        <v>170</v>
      </c>
      <c r="C67" s="15">
        <v>100</v>
      </c>
      <c r="D67" s="15">
        <v>99.94</v>
      </c>
      <c r="E67" s="15">
        <v>8</v>
      </c>
      <c r="F67" s="15">
        <v>155</v>
      </c>
      <c r="G67" s="15">
        <v>168.4</v>
      </c>
      <c r="H67" s="15">
        <v>152.9</v>
      </c>
      <c r="I67" s="15">
        <v>161</v>
      </c>
      <c r="J67" s="15">
        <v>0</v>
      </c>
      <c r="K67" s="15" t="s">
        <v>20</v>
      </c>
      <c r="L67" s="15" t="s">
        <v>18</v>
      </c>
    </row>
    <row r="68" spans="1:12" ht="15" x14ac:dyDescent="0.15">
      <c r="A68" s="15" t="s">
        <v>143</v>
      </c>
      <c r="B68" s="15">
        <v>135</v>
      </c>
      <c r="C68" s="15">
        <v>100</v>
      </c>
      <c r="D68" s="15">
        <v>99.95</v>
      </c>
      <c r="E68" s="15">
        <v>9</v>
      </c>
      <c r="F68" s="15">
        <v>32.799999999999997</v>
      </c>
      <c r="G68" s="15">
        <v>48.6</v>
      </c>
      <c r="H68" s="15">
        <v>28.9</v>
      </c>
      <c r="I68" s="15">
        <v>41.4</v>
      </c>
      <c r="J68" s="15">
        <v>0</v>
      </c>
      <c r="K68" s="15" t="s">
        <v>20</v>
      </c>
      <c r="L68" s="15" t="s">
        <v>18</v>
      </c>
    </row>
    <row r="69" spans="1:12" ht="15" x14ac:dyDescent="0.15">
      <c r="A69" s="15" t="s">
        <v>144</v>
      </c>
      <c r="B69" s="15">
        <v>133</v>
      </c>
      <c r="C69" s="15">
        <v>100</v>
      </c>
      <c r="D69" s="15">
        <v>99.94</v>
      </c>
      <c r="E69" s="15">
        <v>8</v>
      </c>
      <c r="F69" s="15">
        <v>8.1999999999999993</v>
      </c>
      <c r="G69" s="15">
        <v>28.4</v>
      </c>
      <c r="H69" s="15">
        <v>4.9000000000000004</v>
      </c>
      <c r="I69" s="15">
        <v>20.399999999999999</v>
      </c>
      <c r="J69" s="15">
        <v>0</v>
      </c>
      <c r="K69" s="15" t="s">
        <v>20</v>
      </c>
      <c r="L69" s="15" t="s">
        <v>18</v>
      </c>
    </row>
    <row r="70" spans="1:12" ht="15" x14ac:dyDescent="0.15">
      <c r="A70" s="15" t="s">
        <v>145</v>
      </c>
      <c r="B70" s="15">
        <v>141</v>
      </c>
      <c r="C70" s="15">
        <v>100</v>
      </c>
      <c r="D70" s="15">
        <v>99.94</v>
      </c>
      <c r="E70" s="15">
        <v>8</v>
      </c>
      <c r="F70" s="15">
        <v>14.8</v>
      </c>
      <c r="G70" s="15">
        <v>36.200000000000003</v>
      </c>
      <c r="H70" s="15">
        <v>10</v>
      </c>
      <c r="I70" s="15">
        <v>24.3</v>
      </c>
      <c r="J70" s="15">
        <v>0</v>
      </c>
      <c r="K70" s="15" t="s">
        <v>20</v>
      </c>
      <c r="L70" s="15" t="s">
        <v>18</v>
      </c>
    </row>
    <row r="71" spans="1:12" ht="15" x14ac:dyDescent="0.15">
      <c r="A71" s="15" t="s">
        <v>146</v>
      </c>
      <c r="B71" s="15">
        <v>147</v>
      </c>
      <c r="C71" s="15">
        <v>100</v>
      </c>
      <c r="D71" s="15">
        <v>100</v>
      </c>
      <c r="E71" s="15">
        <v>0</v>
      </c>
      <c r="F71" s="15">
        <v>47.9</v>
      </c>
      <c r="G71" s="15">
        <v>47.9</v>
      </c>
      <c r="H71" s="15">
        <v>47.9</v>
      </c>
      <c r="I71" s="15">
        <v>47.9</v>
      </c>
      <c r="J71" s="15">
        <v>0</v>
      </c>
      <c r="K71" s="15" t="s">
        <v>20</v>
      </c>
      <c r="L71" s="15" t="s">
        <v>18</v>
      </c>
    </row>
    <row r="72" spans="1:12" ht="15" x14ac:dyDescent="0.15">
      <c r="A72" s="15" t="s">
        <v>147</v>
      </c>
      <c r="B72" s="15">
        <v>153</v>
      </c>
      <c r="C72" s="15">
        <v>100</v>
      </c>
      <c r="D72" s="15">
        <v>100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 t="s">
        <v>20</v>
      </c>
      <c r="L72" s="15" t="s">
        <v>18</v>
      </c>
    </row>
    <row r="73" spans="1:12" ht="180" x14ac:dyDescent="0.15">
      <c r="A73" s="15" t="s">
        <v>148</v>
      </c>
      <c r="B73" s="15">
        <v>189</v>
      </c>
      <c r="C73" s="15">
        <v>100</v>
      </c>
      <c r="D73" s="15">
        <v>99.91</v>
      </c>
      <c r="E73" s="15">
        <v>8</v>
      </c>
      <c r="F73" s="15">
        <v>35.4</v>
      </c>
      <c r="G73" s="15">
        <v>59.2</v>
      </c>
      <c r="H73" s="15">
        <v>33.4</v>
      </c>
      <c r="I73" s="15">
        <v>49.6</v>
      </c>
      <c r="J73" s="15">
        <v>0</v>
      </c>
      <c r="K73" s="15" t="s">
        <v>20</v>
      </c>
      <c r="L73" s="15" t="s">
        <v>149</v>
      </c>
    </row>
    <row r="74" spans="1:12" ht="180" x14ac:dyDescent="0.15">
      <c r="A74" s="15" t="s">
        <v>150</v>
      </c>
      <c r="B74" s="15">
        <v>116</v>
      </c>
      <c r="C74" s="15">
        <v>100</v>
      </c>
      <c r="D74" s="15">
        <v>99.91</v>
      </c>
      <c r="E74" s="15">
        <v>8</v>
      </c>
      <c r="F74" s="15">
        <v>16</v>
      </c>
      <c r="G74" s="15">
        <v>36.4</v>
      </c>
      <c r="H74" s="15">
        <v>11.7</v>
      </c>
      <c r="I74" s="15">
        <v>27.1</v>
      </c>
      <c r="J74" s="15">
        <v>0</v>
      </c>
      <c r="K74" s="15" t="s">
        <v>20</v>
      </c>
      <c r="L74" s="15" t="s">
        <v>151</v>
      </c>
    </row>
    <row r="75" spans="1:12" ht="180" x14ac:dyDescent="0.15">
      <c r="A75" s="15" t="s">
        <v>152</v>
      </c>
      <c r="B75" s="15">
        <v>185</v>
      </c>
      <c r="C75" s="15">
        <v>100</v>
      </c>
      <c r="D75" s="15">
        <v>99.91</v>
      </c>
      <c r="E75" s="15">
        <v>8</v>
      </c>
      <c r="F75" s="15">
        <v>26.7</v>
      </c>
      <c r="G75" s="15">
        <v>53.1</v>
      </c>
      <c r="H75" s="15">
        <v>21.6</v>
      </c>
      <c r="I75" s="15">
        <v>40.299999999999997</v>
      </c>
      <c r="J75" s="15">
        <v>0</v>
      </c>
      <c r="K75" s="15" t="s">
        <v>20</v>
      </c>
      <c r="L75" s="15" t="s">
        <v>153</v>
      </c>
    </row>
    <row r="76" spans="1:12" ht="180" x14ac:dyDescent="0.15">
      <c r="A76" s="15" t="s">
        <v>154</v>
      </c>
      <c r="B76" s="15">
        <v>93</v>
      </c>
      <c r="C76" s="15">
        <v>100</v>
      </c>
      <c r="D76" s="15">
        <v>99.9</v>
      </c>
      <c r="E76" s="15">
        <v>8</v>
      </c>
      <c r="F76" s="15">
        <v>7.9</v>
      </c>
      <c r="G76" s="15">
        <v>23.7</v>
      </c>
      <c r="H76" s="15">
        <v>6.3</v>
      </c>
      <c r="I76" s="15">
        <v>13.9</v>
      </c>
      <c r="J76" s="15">
        <v>0</v>
      </c>
      <c r="K76" s="15" t="s">
        <v>20</v>
      </c>
      <c r="L76" s="15" t="s">
        <v>155</v>
      </c>
    </row>
    <row r="77" spans="1:12" ht="15" x14ac:dyDescent="0.15">
      <c r="A77" s="15" t="s">
        <v>156</v>
      </c>
      <c r="B77" s="15">
        <v>203</v>
      </c>
      <c r="C77" s="15">
        <v>100</v>
      </c>
      <c r="D77" s="15">
        <v>100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 t="s">
        <v>20</v>
      </c>
      <c r="L77" s="15" t="s">
        <v>18</v>
      </c>
    </row>
    <row r="78" spans="1:12" ht="15" x14ac:dyDescent="0.15">
      <c r="A78" s="15" t="s">
        <v>157</v>
      </c>
      <c r="B78" s="15">
        <v>109</v>
      </c>
      <c r="C78" s="15">
        <v>100</v>
      </c>
      <c r="D78" s="15">
        <v>100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 t="s">
        <v>20</v>
      </c>
      <c r="L78" s="15" t="s">
        <v>18</v>
      </c>
    </row>
    <row r="79" spans="1:12" ht="180" x14ac:dyDescent="0.15">
      <c r="A79" s="15" t="s">
        <v>158</v>
      </c>
      <c r="B79" s="15">
        <v>294</v>
      </c>
      <c r="C79" s="15">
        <v>100</v>
      </c>
      <c r="D79" s="15">
        <v>99.73</v>
      </c>
      <c r="E79" s="15">
        <v>8</v>
      </c>
      <c r="F79" s="15">
        <v>83.9</v>
      </c>
      <c r="G79" s="15">
        <v>99.1</v>
      </c>
      <c r="H79" s="15">
        <v>76.400000000000006</v>
      </c>
      <c r="I79" s="15">
        <v>92.9</v>
      </c>
      <c r="J79" s="15">
        <v>0</v>
      </c>
      <c r="K79" s="15" t="s">
        <v>20</v>
      </c>
      <c r="L79" s="15" t="s">
        <v>159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L47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2" x14ac:dyDescent="0.15">
      <c r="A4" s="18" t="s">
        <v>160</v>
      </c>
      <c r="B4" s="18">
        <f>SUM(B8:B47)</f>
        <v>6772</v>
      </c>
      <c r="C4" s="17">
        <f>SUMPRODUCT(B8:B47,C8:C47)/SUM(B8:B47)</f>
        <v>100</v>
      </c>
      <c r="D4" s="17">
        <f>SUMPRODUCT(B8:B47,D8:D47)/SUM(B8:B47)</f>
        <v>99.999870053160066</v>
      </c>
      <c r="E4" s="17">
        <f>SUMPRODUCT(B8:B47,E8:E47)/SUM(B8:B47)</f>
        <v>14.872711163614884</v>
      </c>
      <c r="F4" s="17">
        <f>SUMPRODUCT(B8:B47,F8:F47)/SUM(B8:B47)</f>
        <v>162.28354991139992</v>
      </c>
      <c r="G4" s="17">
        <f>SUMPRODUCT(B8:B47,G8:G47)/SUM(B8:B47)</f>
        <v>177.25676314235091</v>
      </c>
      <c r="H4" s="17">
        <f>SUMPRODUCT(B8:B47,H8:H47)/SUM(B8:B47)</f>
        <v>157.62337566450091</v>
      </c>
      <c r="I4" s="17">
        <f>SUMPRODUCT(B8:B47,I8:I47)/SUM(B8:B47)</f>
        <v>170.36689308919082</v>
      </c>
      <c r="J4" s="18">
        <f>SUMIFS(B8:B47,K8:K47,"=Fibre")</f>
        <v>6189</v>
      </c>
      <c r="K4" s="18">
        <f>SUMIFS(B8:B47,K8:K47,"=Fibrage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9">
        <f>J4/B4</f>
        <v>0.91391021854695809</v>
      </c>
      <c r="K5" s="19">
        <f>K4/B4</f>
        <v>0</v>
      </c>
    </row>
    <row r="7" spans="1:12" ht="60" x14ac:dyDescent="0.15">
      <c r="A7" s="16" t="s">
        <v>12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13</v>
      </c>
      <c r="K7" s="16" t="s">
        <v>14</v>
      </c>
      <c r="L7" s="16" t="s">
        <v>15</v>
      </c>
    </row>
    <row r="8" spans="1:12" ht="15" x14ac:dyDescent="0.15">
      <c r="A8" s="20" t="s">
        <v>161</v>
      </c>
      <c r="B8" s="20">
        <v>26</v>
      </c>
      <c r="C8" s="20">
        <v>100</v>
      </c>
      <c r="D8" s="20">
        <v>100</v>
      </c>
      <c r="E8" s="20">
        <v>51</v>
      </c>
      <c r="F8" s="20">
        <v>3.1</v>
      </c>
      <c r="G8" s="20">
        <v>4</v>
      </c>
      <c r="H8" s="20">
        <v>2.8</v>
      </c>
      <c r="I8" s="20">
        <v>3.9</v>
      </c>
      <c r="J8" s="20">
        <v>0</v>
      </c>
      <c r="K8" s="20" t="s">
        <v>17</v>
      </c>
      <c r="L8" s="20" t="s">
        <v>18</v>
      </c>
    </row>
    <row r="9" spans="1:12" ht="15" x14ac:dyDescent="0.15">
      <c r="A9" s="20" t="s">
        <v>162</v>
      </c>
      <c r="B9" s="20">
        <v>76</v>
      </c>
      <c r="C9" s="20">
        <v>100</v>
      </c>
      <c r="D9" s="20">
        <v>100</v>
      </c>
      <c r="E9" s="20">
        <v>14</v>
      </c>
      <c r="F9" s="20">
        <v>48.6</v>
      </c>
      <c r="G9" s="20">
        <v>56.2</v>
      </c>
      <c r="H9" s="20">
        <v>34.4</v>
      </c>
      <c r="I9" s="20">
        <v>54.3</v>
      </c>
      <c r="J9" s="20">
        <v>0</v>
      </c>
      <c r="K9" s="20" t="s">
        <v>20</v>
      </c>
      <c r="L9" s="20" t="s">
        <v>18</v>
      </c>
    </row>
    <row r="10" spans="1:12" ht="15" x14ac:dyDescent="0.15">
      <c r="A10" s="20" t="s">
        <v>163</v>
      </c>
      <c r="B10" s="20">
        <v>99</v>
      </c>
      <c r="C10" s="20">
        <v>100</v>
      </c>
      <c r="D10" s="20">
        <v>100</v>
      </c>
      <c r="E10" s="20">
        <v>45</v>
      </c>
      <c r="F10" s="20">
        <v>16.100000000000001</v>
      </c>
      <c r="G10" s="20">
        <v>16.5</v>
      </c>
      <c r="H10" s="20">
        <v>16.100000000000001</v>
      </c>
      <c r="I10" s="20">
        <v>16.399999999999999</v>
      </c>
      <c r="J10" s="20">
        <v>0</v>
      </c>
      <c r="K10" s="20" t="s">
        <v>17</v>
      </c>
      <c r="L10" s="20" t="s">
        <v>18</v>
      </c>
    </row>
    <row r="11" spans="1:12" ht="15" x14ac:dyDescent="0.15">
      <c r="A11" s="20" t="s">
        <v>164</v>
      </c>
      <c r="B11" s="20">
        <v>161</v>
      </c>
      <c r="C11" s="20">
        <v>100</v>
      </c>
      <c r="D11" s="20">
        <v>100</v>
      </c>
      <c r="E11" s="20">
        <v>13</v>
      </c>
      <c r="F11" s="20">
        <v>106.7</v>
      </c>
      <c r="G11" s="20">
        <v>116.4</v>
      </c>
      <c r="H11" s="20">
        <v>101.7</v>
      </c>
      <c r="I11" s="20">
        <v>111.8</v>
      </c>
      <c r="J11" s="20">
        <v>0</v>
      </c>
      <c r="K11" s="20" t="s">
        <v>20</v>
      </c>
      <c r="L11" s="20" t="s">
        <v>18</v>
      </c>
    </row>
    <row r="12" spans="1:12" ht="15" x14ac:dyDescent="0.15">
      <c r="A12" s="20" t="s">
        <v>165</v>
      </c>
      <c r="B12" s="20">
        <v>340</v>
      </c>
      <c r="C12" s="20">
        <v>100</v>
      </c>
      <c r="D12" s="20">
        <v>100</v>
      </c>
      <c r="E12" s="20">
        <v>4</v>
      </c>
      <c r="F12" s="20">
        <v>196.6</v>
      </c>
      <c r="G12" s="20">
        <v>222.5</v>
      </c>
      <c r="H12" s="20">
        <v>194.1</v>
      </c>
      <c r="I12" s="20">
        <v>213.9</v>
      </c>
      <c r="J12" s="20">
        <v>0</v>
      </c>
      <c r="K12" s="20" t="s">
        <v>20</v>
      </c>
      <c r="L12" s="20" t="s">
        <v>18</v>
      </c>
    </row>
    <row r="13" spans="1:12" ht="15" x14ac:dyDescent="0.15">
      <c r="A13" s="20" t="s">
        <v>166</v>
      </c>
      <c r="B13" s="20">
        <v>114</v>
      </c>
      <c r="C13" s="20">
        <v>100</v>
      </c>
      <c r="D13" s="20">
        <v>100</v>
      </c>
      <c r="E13" s="20">
        <v>4</v>
      </c>
      <c r="F13" s="20">
        <v>74.5</v>
      </c>
      <c r="G13" s="20">
        <v>79.599999999999994</v>
      </c>
      <c r="H13" s="20">
        <v>64.400000000000006</v>
      </c>
      <c r="I13" s="20">
        <v>77.400000000000006</v>
      </c>
      <c r="J13" s="20">
        <v>0</v>
      </c>
      <c r="K13" s="20" t="s">
        <v>20</v>
      </c>
      <c r="L13" s="20" t="s">
        <v>18</v>
      </c>
    </row>
    <row r="14" spans="1:12" ht="15" x14ac:dyDescent="0.15">
      <c r="A14" s="20" t="s">
        <v>167</v>
      </c>
      <c r="B14" s="20">
        <v>717</v>
      </c>
      <c r="C14" s="20">
        <v>100</v>
      </c>
      <c r="D14" s="20">
        <v>100</v>
      </c>
      <c r="E14" s="20">
        <v>13</v>
      </c>
      <c r="F14" s="20">
        <v>270</v>
      </c>
      <c r="G14" s="20">
        <v>288.7</v>
      </c>
      <c r="H14" s="20">
        <v>264.8</v>
      </c>
      <c r="I14" s="20">
        <v>279</v>
      </c>
      <c r="J14" s="20">
        <v>0</v>
      </c>
      <c r="K14" s="20" t="s">
        <v>20</v>
      </c>
      <c r="L14" s="20" t="s">
        <v>18</v>
      </c>
    </row>
    <row r="15" spans="1:12" ht="15" x14ac:dyDescent="0.15">
      <c r="A15" s="20" t="s">
        <v>168</v>
      </c>
      <c r="B15" s="20">
        <v>1005</v>
      </c>
      <c r="C15" s="20">
        <v>100</v>
      </c>
      <c r="D15" s="20">
        <v>100</v>
      </c>
      <c r="E15" s="20">
        <v>13</v>
      </c>
      <c r="F15" s="20">
        <v>356</v>
      </c>
      <c r="G15" s="20">
        <v>392.4</v>
      </c>
      <c r="H15" s="20">
        <v>350.2</v>
      </c>
      <c r="I15" s="20">
        <v>372.1</v>
      </c>
      <c r="J15" s="20">
        <v>0</v>
      </c>
      <c r="K15" s="20" t="s">
        <v>20</v>
      </c>
      <c r="L15" s="20" t="s">
        <v>18</v>
      </c>
    </row>
    <row r="16" spans="1:12" ht="15" x14ac:dyDescent="0.15">
      <c r="A16" s="20" t="s">
        <v>169</v>
      </c>
      <c r="B16" s="20">
        <v>379</v>
      </c>
      <c r="C16" s="20">
        <v>100</v>
      </c>
      <c r="D16" s="20">
        <v>100</v>
      </c>
      <c r="E16" s="20">
        <v>13</v>
      </c>
      <c r="F16" s="20">
        <v>134.69999999999999</v>
      </c>
      <c r="G16" s="20">
        <v>150.69999999999999</v>
      </c>
      <c r="H16" s="20">
        <v>127.4</v>
      </c>
      <c r="I16" s="20">
        <v>143.1</v>
      </c>
      <c r="J16" s="20">
        <v>0</v>
      </c>
      <c r="K16" s="20" t="s">
        <v>20</v>
      </c>
      <c r="L16" s="20" t="s">
        <v>18</v>
      </c>
    </row>
    <row r="17" spans="1:12" ht="15" x14ac:dyDescent="0.15">
      <c r="A17" s="20" t="s">
        <v>170</v>
      </c>
      <c r="B17" s="20">
        <v>268</v>
      </c>
      <c r="C17" s="20">
        <v>100</v>
      </c>
      <c r="D17" s="20">
        <v>100</v>
      </c>
      <c r="E17" s="20">
        <v>14</v>
      </c>
      <c r="F17" s="20">
        <v>146.80000000000001</v>
      </c>
      <c r="G17" s="20">
        <v>163.6</v>
      </c>
      <c r="H17" s="20">
        <v>146.80000000000001</v>
      </c>
      <c r="I17" s="20">
        <v>157.30000000000001</v>
      </c>
      <c r="J17" s="20">
        <v>0</v>
      </c>
      <c r="K17" s="20" t="s">
        <v>20</v>
      </c>
      <c r="L17" s="20" t="s">
        <v>18</v>
      </c>
    </row>
    <row r="18" spans="1:12" ht="15" x14ac:dyDescent="0.15">
      <c r="A18" s="20" t="s">
        <v>171</v>
      </c>
      <c r="B18" s="20">
        <v>22</v>
      </c>
      <c r="C18" s="20">
        <v>100</v>
      </c>
      <c r="D18" s="20">
        <v>100</v>
      </c>
      <c r="E18" s="20">
        <v>41</v>
      </c>
      <c r="F18" s="20">
        <v>10.4</v>
      </c>
      <c r="G18" s="20">
        <v>10.6</v>
      </c>
      <c r="H18" s="20">
        <v>8.5</v>
      </c>
      <c r="I18" s="20">
        <v>10.4</v>
      </c>
      <c r="J18" s="20">
        <v>0</v>
      </c>
      <c r="K18" s="20" t="s">
        <v>17</v>
      </c>
      <c r="L18" s="20" t="s">
        <v>18</v>
      </c>
    </row>
    <row r="19" spans="1:12" ht="15" x14ac:dyDescent="0.15">
      <c r="A19" s="20" t="s">
        <v>172</v>
      </c>
      <c r="B19" s="20">
        <v>78</v>
      </c>
      <c r="C19" s="20">
        <v>100</v>
      </c>
      <c r="D19" s="20">
        <v>100</v>
      </c>
      <c r="E19" s="20">
        <v>24</v>
      </c>
      <c r="F19" s="20">
        <v>88</v>
      </c>
      <c r="G19" s="20">
        <v>89.6</v>
      </c>
      <c r="H19" s="20">
        <v>86.5</v>
      </c>
      <c r="I19" s="20">
        <v>89.3</v>
      </c>
      <c r="J19" s="20">
        <v>0</v>
      </c>
      <c r="K19" s="20" t="s">
        <v>20</v>
      </c>
      <c r="L19" s="20" t="s">
        <v>18</v>
      </c>
    </row>
    <row r="20" spans="1:12" ht="15" x14ac:dyDescent="0.15">
      <c r="A20" s="20" t="s">
        <v>173</v>
      </c>
      <c r="B20" s="20">
        <v>166</v>
      </c>
      <c r="C20" s="20">
        <v>100</v>
      </c>
      <c r="D20" s="20">
        <v>100</v>
      </c>
      <c r="E20" s="20">
        <v>4</v>
      </c>
      <c r="F20" s="20">
        <v>110.5</v>
      </c>
      <c r="G20" s="20">
        <v>117.8</v>
      </c>
      <c r="H20" s="20">
        <v>104.9</v>
      </c>
      <c r="I20" s="20">
        <v>112.3</v>
      </c>
      <c r="J20" s="20">
        <v>0</v>
      </c>
      <c r="K20" s="20" t="s">
        <v>20</v>
      </c>
      <c r="L20" s="20" t="s">
        <v>18</v>
      </c>
    </row>
    <row r="21" spans="1:12" ht="15" x14ac:dyDescent="0.15">
      <c r="A21" s="20" t="s">
        <v>174</v>
      </c>
      <c r="B21" s="20">
        <v>41</v>
      </c>
      <c r="C21" s="20">
        <v>100</v>
      </c>
      <c r="D21" s="20">
        <v>100</v>
      </c>
      <c r="E21" s="20">
        <v>38</v>
      </c>
      <c r="F21" s="20">
        <v>10.5</v>
      </c>
      <c r="G21" s="20">
        <v>10.7</v>
      </c>
      <c r="H21" s="20">
        <v>9.8000000000000007</v>
      </c>
      <c r="I21" s="20">
        <v>10.6</v>
      </c>
      <c r="J21" s="20">
        <v>0</v>
      </c>
      <c r="K21" s="20" t="s">
        <v>17</v>
      </c>
      <c r="L21" s="20" t="s">
        <v>18</v>
      </c>
    </row>
    <row r="22" spans="1:12" ht="15" x14ac:dyDescent="0.15">
      <c r="A22" s="20" t="s">
        <v>175</v>
      </c>
      <c r="B22" s="20">
        <v>27</v>
      </c>
      <c r="C22" s="20">
        <v>100</v>
      </c>
      <c r="D22" s="20">
        <v>100</v>
      </c>
      <c r="E22" s="20">
        <v>43</v>
      </c>
      <c r="F22" s="20">
        <v>10.8</v>
      </c>
      <c r="G22" s="20">
        <v>10.8</v>
      </c>
      <c r="H22" s="20">
        <v>10.8</v>
      </c>
      <c r="I22" s="20">
        <v>10.9</v>
      </c>
      <c r="J22" s="20">
        <v>0</v>
      </c>
      <c r="K22" s="20" t="s">
        <v>17</v>
      </c>
      <c r="L22" s="20" t="s">
        <v>18</v>
      </c>
    </row>
    <row r="23" spans="1:12" ht="15" x14ac:dyDescent="0.15">
      <c r="A23" s="20" t="s">
        <v>176</v>
      </c>
      <c r="B23" s="20">
        <v>388</v>
      </c>
      <c r="C23" s="20">
        <v>100</v>
      </c>
      <c r="D23" s="20">
        <v>100</v>
      </c>
      <c r="E23" s="20">
        <v>4</v>
      </c>
      <c r="F23" s="20">
        <v>260</v>
      </c>
      <c r="G23" s="20">
        <v>274.60000000000002</v>
      </c>
      <c r="H23" s="20">
        <v>253.1</v>
      </c>
      <c r="I23" s="20">
        <v>267.2</v>
      </c>
      <c r="J23" s="20">
        <v>0</v>
      </c>
      <c r="K23" s="20" t="s">
        <v>20</v>
      </c>
      <c r="L23" s="20" t="s">
        <v>18</v>
      </c>
    </row>
    <row r="24" spans="1:12" ht="15" x14ac:dyDescent="0.15">
      <c r="A24" s="20" t="s">
        <v>177</v>
      </c>
      <c r="B24" s="20">
        <v>154</v>
      </c>
      <c r="C24" s="20">
        <v>100</v>
      </c>
      <c r="D24" s="20">
        <v>100</v>
      </c>
      <c r="E24" s="20">
        <v>31</v>
      </c>
      <c r="F24" s="20">
        <v>127.7</v>
      </c>
      <c r="G24" s="20">
        <v>132.1</v>
      </c>
      <c r="H24" s="20">
        <v>127.2</v>
      </c>
      <c r="I24" s="20">
        <v>130.4</v>
      </c>
      <c r="J24" s="20">
        <v>0</v>
      </c>
      <c r="K24" s="20" t="s">
        <v>20</v>
      </c>
      <c r="L24" s="20" t="s">
        <v>18</v>
      </c>
    </row>
    <row r="25" spans="1:12" ht="15" x14ac:dyDescent="0.15">
      <c r="A25" s="20" t="s">
        <v>178</v>
      </c>
      <c r="B25" s="20">
        <v>153</v>
      </c>
      <c r="C25" s="20">
        <v>100</v>
      </c>
      <c r="D25" s="20">
        <v>100</v>
      </c>
      <c r="E25" s="20">
        <v>31</v>
      </c>
      <c r="F25" s="20">
        <v>126.9</v>
      </c>
      <c r="G25" s="20">
        <v>132</v>
      </c>
      <c r="H25" s="20">
        <v>105.6</v>
      </c>
      <c r="I25" s="20">
        <v>128.5</v>
      </c>
      <c r="J25" s="20">
        <v>0</v>
      </c>
      <c r="K25" s="20" t="s">
        <v>20</v>
      </c>
      <c r="L25" s="20" t="s">
        <v>18</v>
      </c>
    </row>
    <row r="26" spans="1:12" ht="15" x14ac:dyDescent="0.15">
      <c r="A26" s="20" t="s">
        <v>179</v>
      </c>
      <c r="B26" s="20">
        <v>100</v>
      </c>
      <c r="C26" s="20">
        <v>100</v>
      </c>
      <c r="D26" s="20">
        <v>100</v>
      </c>
      <c r="E26" s="20">
        <v>4</v>
      </c>
      <c r="F26" s="20">
        <v>40.799999999999997</v>
      </c>
      <c r="G26" s="20">
        <v>62.1</v>
      </c>
      <c r="H26" s="20">
        <v>29</v>
      </c>
      <c r="I26" s="20">
        <v>54.6</v>
      </c>
      <c r="J26" s="20">
        <v>0</v>
      </c>
      <c r="K26" s="20" t="s">
        <v>20</v>
      </c>
      <c r="L26" s="20" t="s">
        <v>18</v>
      </c>
    </row>
    <row r="27" spans="1:12" ht="15" x14ac:dyDescent="0.15">
      <c r="A27" s="20" t="s">
        <v>180</v>
      </c>
      <c r="B27" s="20">
        <v>135</v>
      </c>
      <c r="C27" s="20">
        <v>100</v>
      </c>
      <c r="D27" s="20">
        <v>100</v>
      </c>
      <c r="E27" s="20">
        <v>4</v>
      </c>
      <c r="F27" s="20">
        <v>73.2</v>
      </c>
      <c r="G27" s="20">
        <v>89.6</v>
      </c>
      <c r="H27" s="20">
        <v>78.8</v>
      </c>
      <c r="I27" s="20">
        <v>89.7</v>
      </c>
      <c r="J27" s="20">
        <v>0</v>
      </c>
      <c r="K27" s="20" t="s">
        <v>20</v>
      </c>
      <c r="L27" s="20" t="s">
        <v>18</v>
      </c>
    </row>
    <row r="28" spans="1:12" ht="15" x14ac:dyDescent="0.15">
      <c r="A28" s="20" t="s">
        <v>181</v>
      </c>
      <c r="B28" s="20">
        <v>152</v>
      </c>
      <c r="C28" s="20">
        <v>100</v>
      </c>
      <c r="D28" s="20">
        <v>100</v>
      </c>
      <c r="E28" s="20">
        <v>31</v>
      </c>
      <c r="F28" s="20">
        <v>112.5</v>
      </c>
      <c r="G28" s="20">
        <v>127.4</v>
      </c>
      <c r="H28" s="20">
        <v>99.6</v>
      </c>
      <c r="I28" s="20">
        <v>121.4</v>
      </c>
      <c r="J28" s="20">
        <v>0</v>
      </c>
      <c r="K28" s="20" t="s">
        <v>20</v>
      </c>
      <c r="L28" s="20" t="s">
        <v>18</v>
      </c>
    </row>
    <row r="29" spans="1:12" ht="15" x14ac:dyDescent="0.15">
      <c r="A29" s="20" t="s">
        <v>182</v>
      </c>
      <c r="B29" s="20">
        <v>109</v>
      </c>
      <c r="C29" s="20">
        <v>100</v>
      </c>
      <c r="D29" s="20">
        <v>100</v>
      </c>
      <c r="E29" s="20">
        <v>4</v>
      </c>
      <c r="F29" s="20">
        <v>74.400000000000006</v>
      </c>
      <c r="G29" s="20">
        <v>78.7</v>
      </c>
      <c r="H29" s="20">
        <v>65.2</v>
      </c>
      <c r="I29" s="20">
        <v>77.099999999999994</v>
      </c>
      <c r="J29" s="20">
        <v>0</v>
      </c>
      <c r="K29" s="20" t="s">
        <v>20</v>
      </c>
      <c r="L29" s="20" t="s">
        <v>18</v>
      </c>
    </row>
    <row r="30" spans="1:12" ht="15" x14ac:dyDescent="0.15">
      <c r="A30" s="20" t="s">
        <v>183</v>
      </c>
      <c r="B30" s="20">
        <v>98</v>
      </c>
      <c r="C30" s="20">
        <v>100</v>
      </c>
      <c r="D30" s="20">
        <v>100</v>
      </c>
      <c r="E30" s="20">
        <v>4</v>
      </c>
      <c r="F30" s="20">
        <v>33.299999999999997</v>
      </c>
      <c r="G30" s="20">
        <v>59.1</v>
      </c>
      <c r="H30" s="20">
        <v>23.5</v>
      </c>
      <c r="I30" s="20">
        <v>51.1</v>
      </c>
      <c r="J30" s="20">
        <v>0</v>
      </c>
      <c r="K30" s="20" t="s">
        <v>20</v>
      </c>
      <c r="L30" s="20" t="s">
        <v>18</v>
      </c>
    </row>
    <row r="31" spans="1:12" ht="15" x14ac:dyDescent="0.15">
      <c r="A31" s="20" t="s">
        <v>184</v>
      </c>
      <c r="B31" s="20">
        <v>98</v>
      </c>
      <c r="C31" s="20">
        <v>100</v>
      </c>
      <c r="D31" s="20">
        <v>100</v>
      </c>
      <c r="E31" s="20">
        <v>5</v>
      </c>
      <c r="F31" s="20">
        <v>55.9</v>
      </c>
      <c r="G31" s="20">
        <v>67.7</v>
      </c>
      <c r="H31" s="20">
        <v>54.4</v>
      </c>
      <c r="I31" s="20">
        <v>65.3</v>
      </c>
      <c r="J31" s="20">
        <v>0</v>
      </c>
      <c r="K31" s="20" t="s">
        <v>20</v>
      </c>
      <c r="L31" s="20" t="s">
        <v>18</v>
      </c>
    </row>
    <row r="32" spans="1:12" ht="15" x14ac:dyDescent="0.15">
      <c r="A32" s="20" t="s">
        <v>185</v>
      </c>
      <c r="B32" s="20">
        <v>147</v>
      </c>
      <c r="C32" s="20">
        <v>100</v>
      </c>
      <c r="D32" s="20">
        <v>100</v>
      </c>
      <c r="E32" s="20">
        <v>31</v>
      </c>
      <c r="F32" s="20">
        <v>105.9</v>
      </c>
      <c r="G32" s="20">
        <v>119.2</v>
      </c>
      <c r="H32" s="20">
        <v>105.9</v>
      </c>
      <c r="I32" s="20">
        <v>115.6</v>
      </c>
      <c r="J32" s="20">
        <v>0</v>
      </c>
      <c r="K32" s="20" t="s">
        <v>20</v>
      </c>
      <c r="L32" s="20" t="s">
        <v>18</v>
      </c>
    </row>
    <row r="33" spans="1:12" ht="15" x14ac:dyDescent="0.15">
      <c r="A33" s="20" t="s">
        <v>186</v>
      </c>
      <c r="B33" s="20">
        <v>140</v>
      </c>
      <c r="C33" s="20">
        <v>100</v>
      </c>
      <c r="D33" s="20">
        <v>100</v>
      </c>
      <c r="E33" s="20">
        <v>31</v>
      </c>
      <c r="F33" s="20">
        <v>118</v>
      </c>
      <c r="G33" s="20">
        <v>123</v>
      </c>
      <c r="H33" s="20">
        <v>116.4</v>
      </c>
      <c r="I33" s="20">
        <v>121</v>
      </c>
      <c r="J33" s="20">
        <v>0</v>
      </c>
      <c r="K33" s="20" t="s">
        <v>20</v>
      </c>
      <c r="L33" s="20" t="s">
        <v>18</v>
      </c>
    </row>
    <row r="34" spans="1:12" ht="15" x14ac:dyDescent="0.15">
      <c r="A34" s="20" t="s">
        <v>187</v>
      </c>
      <c r="B34" s="20">
        <v>105</v>
      </c>
      <c r="C34" s="20">
        <v>100</v>
      </c>
      <c r="D34" s="20">
        <v>100</v>
      </c>
      <c r="E34" s="20">
        <v>4</v>
      </c>
      <c r="F34" s="20">
        <v>54.3</v>
      </c>
      <c r="G34" s="20">
        <v>71.400000000000006</v>
      </c>
      <c r="H34" s="20">
        <v>42.5</v>
      </c>
      <c r="I34" s="20">
        <v>68.5</v>
      </c>
      <c r="J34" s="20">
        <v>0</v>
      </c>
      <c r="K34" s="20" t="s">
        <v>20</v>
      </c>
      <c r="L34" s="20" t="s">
        <v>18</v>
      </c>
    </row>
    <row r="35" spans="1:12" ht="15" x14ac:dyDescent="0.15">
      <c r="A35" s="20" t="s">
        <v>188</v>
      </c>
      <c r="B35" s="20">
        <v>153</v>
      </c>
      <c r="C35" s="20">
        <v>100</v>
      </c>
      <c r="D35" s="20">
        <v>100</v>
      </c>
      <c r="E35" s="20">
        <v>4</v>
      </c>
      <c r="F35" s="20">
        <v>101.8</v>
      </c>
      <c r="G35" s="20">
        <v>108.2</v>
      </c>
      <c r="H35" s="20">
        <v>98.4</v>
      </c>
      <c r="I35" s="20">
        <v>104.2</v>
      </c>
      <c r="J35" s="20">
        <v>0</v>
      </c>
      <c r="K35" s="20" t="s">
        <v>20</v>
      </c>
      <c r="L35" s="20" t="s">
        <v>18</v>
      </c>
    </row>
    <row r="36" spans="1:12" ht="15" x14ac:dyDescent="0.15">
      <c r="A36" s="20" t="s">
        <v>189</v>
      </c>
      <c r="B36" s="20">
        <v>245</v>
      </c>
      <c r="C36" s="20">
        <v>100</v>
      </c>
      <c r="D36" s="20">
        <v>100</v>
      </c>
      <c r="E36" s="20">
        <v>4</v>
      </c>
      <c r="F36" s="20">
        <v>164.2</v>
      </c>
      <c r="G36" s="20">
        <v>173.5</v>
      </c>
      <c r="H36" s="20">
        <v>160.19999999999999</v>
      </c>
      <c r="I36" s="20">
        <v>169.2</v>
      </c>
      <c r="J36" s="20">
        <v>0</v>
      </c>
      <c r="K36" s="20" t="s">
        <v>20</v>
      </c>
      <c r="L36" s="20" t="s">
        <v>18</v>
      </c>
    </row>
    <row r="37" spans="1:12" ht="15" x14ac:dyDescent="0.15">
      <c r="A37" s="20" t="s">
        <v>190</v>
      </c>
      <c r="B37" s="20">
        <v>105</v>
      </c>
      <c r="C37" s="20">
        <v>100</v>
      </c>
      <c r="D37" s="20">
        <v>100</v>
      </c>
      <c r="E37" s="20">
        <v>4</v>
      </c>
      <c r="F37" s="20">
        <v>68.3</v>
      </c>
      <c r="G37" s="20">
        <v>73.8</v>
      </c>
      <c r="H37" s="20">
        <v>66.8</v>
      </c>
      <c r="I37" s="20">
        <v>72.7</v>
      </c>
      <c r="J37" s="20">
        <v>0</v>
      </c>
      <c r="K37" s="20" t="s">
        <v>20</v>
      </c>
      <c r="L37" s="20" t="s">
        <v>18</v>
      </c>
    </row>
    <row r="38" spans="1:12" ht="15" x14ac:dyDescent="0.15">
      <c r="A38" s="20" t="s">
        <v>191</v>
      </c>
      <c r="B38" s="20">
        <v>148</v>
      </c>
      <c r="C38" s="20">
        <v>100</v>
      </c>
      <c r="D38" s="20">
        <v>100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 t="s">
        <v>20</v>
      </c>
      <c r="L38" s="20" t="s">
        <v>18</v>
      </c>
    </row>
    <row r="39" spans="1:12" ht="15" x14ac:dyDescent="0.15">
      <c r="A39" s="20" t="s">
        <v>192</v>
      </c>
      <c r="B39" s="20">
        <v>105</v>
      </c>
      <c r="C39" s="20">
        <v>100</v>
      </c>
      <c r="D39" s="20">
        <v>100</v>
      </c>
      <c r="E39" s="20">
        <v>4</v>
      </c>
      <c r="F39" s="20">
        <v>71.099999999999994</v>
      </c>
      <c r="G39" s="20">
        <v>75</v>
      </c>
      <c r="H39" s="20">
        <v>67.5</v>
      </c>
      <c r="I39" s="20">
        <v>73.400000000000006</v>
      </c>
      <c r="J39" s="20">
        <v>0</v>
      </c>
      <c r="K39" s="20" t="s">
        <v>20</v>
      </c>
      <c r="L39" s="20" t="s">
        <v>18</v>
      </c>
    </row>
    <row r="40" spans="1:12" ht="15" x14ac:dyDescent="0.15">
      <c r="A40" s="20" t="s">
        <v>193</v>
      </c>
      <c r="B40" s="20">
        <v>137</v>
      </c>
      <c r="C40" s="20">
        <v>100</v>
      </c>
      <c r="D40" s="20">
        <v>100</v>
      </c>
      <c r="E40" s="20">
        <v>4</v>
      </c>
      <c r="F40" s="20">
        <v>90.5</v>
      </c>
      <c r="G40" s="20">
        <v>96.6</v>
      </c>
      <c r="H40" s="20">
        <v>89.3</v>
      </c>
      <c r="I40" s="20">
        <v>96</v>
      </c>
      <c r="J40" s="20">
        <v>0</v>
      </c>
      <c r="K40" s="20" t="s">
        <v>20</v>
      </c>
      <c r="L40" s="20" t="s">
        <v>18</v>
      </c>
    </row>
    <row r="41" spans="1:12" ht="15" x14ac:dyDescent="0.15">
      <c r="A41" s="20" t="s">
        <v>194</v>
      </c>
      <c r="B41" s="20">
        <v>84</v>
      </c>
      <c r="C41" s="20">
        <v>100</v>
      </c>
      <c r="D41" s="20">
        <v>100</v>
      </c>
      <c r="E41" s="20">
        <v>49</v>
      </c>
      <c r="F41" s="20">
        <v>3.8</v>
      </c>
      <c r="G41" s="20">
        <v>4</v>
      </c>
      <c r="H41" s="20">
        <v>3.8</v>
      </c>
      <c r="I41" s="20">
        <v>3.9</v>
      </c>
      <c r="J41" s="20">
        <v>0</v>
      </c>
      <c r="K41" s="20" t="s">
        <v>17</v>
      </c>
      <c r="L41" s="20" t="s">
        <v>18</v>
      </c>
    </row>
    <row r="42" spans="1:12" ht="15" x14ac:dyDescent="0.15">
      <c r="A42" s="20" t="s">
        <v>195</v>
      </c>
      <c r="B42" s="20">
        <v>120</v>
      </c>
      <c r="C42" s="20">
        <v>100</v>
      </c>
      <c r="D42" s="20">
        <v>100</v>
      </c>
      <c r="E42" s="20">
        <v>42</v>
      </c>
      <c r="F42" s="20">
        <v>14.3</v>
      </c>
      <c r="G42" s="20">
        <v>16.3</v>
      </c>
      <c r="H42" s="20">
        <v>14</v>
      </c>
      <c r="I42" s="20">
        <v>16</v>
      </c>
      <c r="J42" s="20">
        <v>0</v>
      </c>
      <c r="K42" s="20" t="s">
        <v>17</v>
      </c>
      <c r="L42" s="20" t="s">
        <v>18</v>
      </c>
    </row>
    <row r="43" spans="1:12" ht="15" x14ac:dyDescent="0.15">
      <c r="A43" s="20" t="s">
        <v>196</v>
      </c>
      <c r="B43" s="20">
        <v>59</v>
      </c>
      <c r="C43" s="20">
        <v>100</v>
      </c>
      <c r="D43" s="20">
        <v>100</v>
      </c>
      <c r="E43" s="20">
        <v>5</v>
      </c>
      <c r="F43" s="20">
        <v>44.7</v>
      </c>
      <c r="G43" s="20">
        <v>44.9</v>
      </c>
      <c r="H43" s="20">
        <v>44.6</v>
      </c>
      <c r="I43" s="20">
        <v>44.9</v>
      </c>
      <c r="J43" s="20">
        <v>0</v>
      </c>
      <c r="K43" s="20" t="s">
        <v>20</v>
      </c>
      <c r="L43" s="20" t="s">
        <v>18</v>
      </c>
    </row>
    <row r="44" spans="1:12" ht="15" x14ac:dyDescent="0.15">
      <c r="A44" s="20" t="s">
        <v>197</v>
      </c>
      <c r="B44" s="20">
        <v>22</v>
      </c>
      <c r="C44" s="20">
        <v>100</v>
      </c>
      <c r="D44" s="20">
        <v>99.96</v>
      </c>
      <c r="E44" s="20">
        <v>57</v>
      </c>
      <c r="F44" s="20">
        <v>2.2000000000000002</v>
      </c>
      <c r="G44" s="20">
        <v>4.2</v>
      </c>
      <c r="H44" s="20">
        <v>1.6</v>
      </c>
      <c r="I44" s="20">
        <v>4</v>
      </c>
      <c r="J44" s="20">
        <v>0</v>
      </c>
      <c r="K44" s="20" t="s">
        <v>17</v>
      </c>
      <c r="L44" s="20" t="s">
        <v>18</v>
      </c>
    </row>
    <row r="45" spans="1:12" ht="15" x14ac:dyDescent="0.15">
      <c r="A45" s="20" t="s">
        <v>198</v>
      </c>
      <c r="B45" s="20">
        <v>1</v>
      </c>
      <c r="C45" s="20">
        <v>100</v>
      </c>
      <c r="D45" s="20">
        <v>100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 t="s">
        <v>20</v>
      </c>
      <c r="L45" s="20" t="s">
        <v>18</v>
      </c>
    </row>
    <row r="46" spans="1:12" ht="15" x14ac:dyDescent="0.15">
      <c r="A46" s="20" t="s">
        <v>199</v>
      </c>
      <c r="B46" s="20">
        <v>142</v>
      </c>
      <c r="C46" s="20">
        <v>100</v>
      </c>
      <c r="D46" s="20">
        <v>100</v>
      </c>
      <c r="E46" s="20">
        <v>49</v>
      </c>
      <c r="F46" s="20">
        <v>15</v>
      </c>
      <c r="G46" s="20">
        <v>15.8</v>
      </c>
      <c r="H46" s="20">
        <v>14.8</v>
      </c>
      <c r="I46" s="20">
        <v>15.7</v>
      </c>
      <c r="J46" s="20">
        <v>0</v>
      </c>
      <c r="K46" s="20" t="s">
        <v>17</v>
      </c>
      <c r="L46" s="20" t="s">
        <v>18</v>
      </c>
    </row>
    <row r="47" spans="1:12" ht="15" x14ac:dyDescent="0.15">
      <c r="A47" s="20" t="s">
        <v>200</v>
      </c>
      <c r="B47" s="20">
        <v>153</v>
      </c>
      <c r="C47" s="20">
        <v>100</v>
      </c>
      <c r="D47" s="20">
        <v>100</v>
      </c>
      <c r="E47" s="20">
        <v>31</v>
      </c>
      <c r="F47" s="20">
        <v>116.5</v>
      </c>
      <c r="G47" s="20">
        <v>116.9</v>
      </c>
      <c r="H47" s="20">
        <v>116.7</v>
      </c>
      <c r="I47" s="20">
        <v>116.9</v>
      </c>
      <c r="J47" s="20">
        <v>0</v>
      </c>
      <c r="K47" s="20" t="s">
        <v>20</v>
      </c>
      <c r="L47" s="20" t="s">
        <v>18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L32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2" x14ac:dyDescent="0.15">
      <c r="A4" s="23" t="s">
        <v>201</v>
      </c>
      <c r="B4" s="23">
        <f>SUM(B8:B32)</f>
        <v>3771</v>
      </c>
      <c r="C4" s="22">
        <f>SUMPRODUCT(B8:B32,C8:C32)/SUM(B8:B32)</f>
        <v>100</v>
      </c>
      <c r="D4" s="22">
        <f>SUMPRODUCT(B8:B32,D8:D32)/SUM(B8:B32)</f>
        <v>99.852556351100503</v>
      </c>
      <c r="E4" s="22">
        <f>SUMPRODUCT(B8:B32,E8:E32)/SUM(B8:B32)</f>
        <v>16.605144523998938</v>
      </c>
      <c r="F4" s="22">
        <f>SUMPRODUCT(B8:B32,F8:F32)/SUM(B8:B32)</f>
        <v>91.848740387165208</v>
      </c>
      <c r="G4" s="22">
        <f>SUMPRODUCT(B8:B32,G8:G32)/SUM(B8:B32)</f>
        <v>113.76918589233624</v>
      </c>
      <c r="H4" s="22">
        <f>SUMPRODUCT(B8:B32,H8:H32)/SUM(B8:B32)</f>
        <v>86.18443383717846</v>
      </c>
      <c r="I4" s="22">
        <f>SUMPRODUCT(B8:B32,I8:I32)/SUM(B8:B32)</f>
        <v>101.24317157252717</v>
      </c>
      <c r="J4" s="23">
        <f>SUMIFS(B8:B32,K8:K32,"=Fibre")</f>
        <v>3316</v>
      </c>
      <c r="K4" s="23">
        <f>SUMIFS(B8:B32,K8:K32,"=Fibrage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4">
        <f>J4/B4</f>
        <v>0.87934234950941392</v>
      </c>
      <c r="K5" s="24">
        <f>K4/B4</f>
        <v>0</v>
      </c>
    </row>
    <row r="7" spans="1:12" ht="60" x14ac:dyDescent="0.15">
      <c r="A7" s="21" t="s">
        <v>12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13</v>
      </c>
      <c r="K7" s="21" t="s">
        <v>14</v>
      </c>
      <c r="L7" s="21" t="s">
        <v>15</v>
      </c>
    </row>
    <row r="8" spans="1:12" ht="15" x14ac:dyDescent="0.15">
      <c r="A8" s="25" t="s">
        <v>202</v>
      </c>
      <c r="B8" s="25">
        <v>305</v>
      </c>
      <c r="C8" s="25">
        <v>100</v>
      </c>
      <c r="D8" s="25">
        <v>100</v>
      </c>
      <c r="E8" s="25">
        <v>13</v>
      </c>
      <c r="F8" s="25">
        <v>130.30000000000001</v>
      </c>
      <c r="G8" s="25">
        <v>130.4</v>
      </c>
      <c r="H8" s="25">
        <v>130.30000000000001</v>
      </c>
      <c r="I8" s="25">
        <v>130.4</v>
      </c>
      <c r="J8" s="25">
        <v>0</v>
      </c>
      <c r="K8" s="25" t="s">
        <v>20</v>
      </c>
      <c r="L8" s="25" t="s">
        <v>18</v>
      </c>
    </row>
    <row r="9" spans="1:12" ht="30" x14ac:dyDescent="0.15">
      <c r="A9" s="25" t="s">
        <v>203</v>
      </c>
      <c r="B9" s="25">
        <v>147</v>
      </c>
      <c r="C9" s="25">
        <v>100</v>
      </c>
      <c r="D9" s="25">
        <v>100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 t="s">
        <v>17</v>
      </c>
      <c r="L9" s="25" t="s">
        <v>18</v>
      </c>
    </row>
    <row r="10" spans="1:12" ht="30" x14ac:dyDescent="0.15">
      <c r="A10" s="25" t="s">
        <v>204</v>
      </c>
      <c r="B10" s="25">
        <v>375</v>
      </c>
      <c r="C10" s="25">
        <v>100</v>
      </c>
      <c r="D10" s="25">
        <v>100</v>
      </c>
      <c r="E10" s="25">
        <v>17</v>
      </c>
      <c r="F10" s="25">
        <v>10.5</v>
      </c>
      <c r="G10" s="25">
        <v>61.2</v>
      </c>
      <c r="H10" s="25">
        <v>9.9</v>
      </c>
      <c r="I10" s="25">
        <v>18.899999999999999</v>
      </c>
      <c r="J10" s="25">
        <v>0</v>
      </c>
      <c r="K10" s="25" t="s">
        <v>20</v>
      </c>
      <c r="L10" s="25" t="s">
        <v>18</v>
      </c>
    </row>
    <row r="11" spans="1:12" ht="15" x14ac:dyDescent="0.15">
      <c r="A11" s="25" t="s">
        <v>205</v>
      </c>
      <c r="B11" s="25">
        <v>30</v>
      </c>
      <c r="C11" s="25">
        <v>100</v>
      </c>
      <c r="D11" s="25">
        <v>100</v>
      </c>
      <c r="E11" s="25">
        <v>45</v>
      </c>
      <c r="F11" s="25">
        <v>11.3</v>
      </c>
      <c r="G11" s="25">
        <v>11.5</v>
      </c>
      <c r="H11" s="25">
        <v>11.6</v>
      </c>
      <c r="I11" s="25">
        <v>11.6</v>
      </c>
      <c r="J11" s="25">
        <v>0</v>
      </c>
      <c r="K11" s="25" t="s">
        <v>17</v>
      </c>
      <c r="L11" s="25" t="s">
        <v>18</v>
      </c>
    </row>
    <row r="12" spans="1:12" ht="15" x14ac:dyDescent="0.15">
      <c r="A12" s="25" t="s">
        <v>206</v>
      </c>
      <c r="B12" s="25">
        <v>169</v>
      </c>
      <c r="C12" s="25">
        <v>100</v>
      </c>
      <c r="D12" s="25">
        <v>96.71</v>
      </c>
      <c r="E12" s="25">
        <v>13</v>
      </c>
      <c r="F12" s="25">
        <v>56.4</v>
      </c>
      <c r="G12" s="25">
        <v>84.4</v>
      </c>
      <c r="H12" s="25">
        <v>40.5</v>
      </c>
      <c r="I12" s="25">
        <v>75.3</v>
      </c>
      <c r="J12" s="25">
        <v>0</v>
      </c>
      <c r="K12" s="25" t="s">
        <v>20</v>
      </c>
      <c r="L12" s="25" t="s">
        <v>18</v>
      </c>
    </row>
    <row r="13" spans="1:12" ht="15" x14ac:dyDescent="0.15">
      <c r="A13" s="25" t="s">
        <v>207</v>
      </c>
      <c r="B13" s="25">
        <v>15</v>
      </c>
      <c r="C13" s="25">
        <v>100</v>
      </c>
      <c r="D13" s="25">
        <v>100</v>
      </c>
      <c r="E13" s="25">
        <v>42</v>
      </c>
      <c r="F13" s="25">
        <v>11.1</v>
      </c>
      <c r="G13" s="25">
        <v>12.3</v>
      </c>
      <c r="H13" s="25">
        <v>10.199999999999999</v>
      </c>
      <c r="I13" s="25">
        <v>12.1</v>
      </c>
      <c r="J13" s="25">
        <v>0</v>
      </c>
      <c r="K13" s="25" t="s">
        <v>17</v>
      </c>
      <c r="L13" s="25" t="s">
        <v>18</v>
      </c>
    </row>
    <row r="14" spans="1:12" ht="15" x14ac:dyDescent="0.15">
      <c r="A14" s="25" t="s">
        <v>208</v>
      </c>
      <c r="B14" s="25">
        <v>9</v>
      </c>
      <c r="C14" s="25">
        <v>100</v>
      </c>
      <c r="D14" s="25">
        <v>100</v>
      </c>
      <c r="E14" s="25">
        <v>43</v>
      </c>
      <c r="F14" s="25">
        <v>13.2</v>
      </c>
      <c r="G14" s="25">
        <v>15.1</v>
      </c>
      <c r="H14" s="25">
        <v>12.3</v>
      </c>
      <c r="I14" s="25">
        <v>14.7</v>
      </c>
      <c r="J14" s="25">
        <v>0</v>
      </c>
      <c r="K14" s="25" t="s">
        <v>17</v>
      </c>
      <c r="L14" s="25" t="s">
        <v>18</v>
      </c>
    </row>
    <row r="15" spans="1:12" ht="15" x14ac:dyDescent="0.15">
      <c r="A15" s="25" t="s">
        <v>209</v>
      </c>
      <c r="B15" s="25">
        <v>58</v>
      </c>
      <c r="C15" s="25">
        <v>100</v>
      </c>
      <c r="D15" s="25">
        <v>100</v>
      </c>
      <c r="E15" s="25">
        <v>46</v>
      </c>
      <c r="F15" s="25">
        <v>6.8</v>
      </c>
      <c r="G15" s="25">
        <v>7.2</v>
      </c>
      <c r="H15" s="25">
        <v>5.9</v>
      </c>
      <c r="I15" s="25">
        <v>7.1</v>
      </c>
      <c r="J15" s="25">
        <v>0</v>
      </c>
      <c r="K15" s="25" t="s">
        <v>17</v>
      </c>
      <c r="L15" s="25" t="s">
        <v>18</v>
      </c>
    </row>
    <row r="16" spans="1:12" ht="15" x14ac:dyDescent="0.15">
      <c r="A16" s="25" t="s">
        <v>210</v>
      </c>
      <c r="B16" s="25">
        <v>65</v>
      </c>
      <c r="C16" s="25">
        <v>100</v>
      </c>
      <c r="D16" s="25">
        <v>100</v>
      </c>
      <c r="E16" s="25">
        <v>40</v>
      </c>
      <c r="F16" s="25">
        <v>11.8</v>
      </c>
      <c r="G16" s="25">
        <v>12.2</v>
      </c>
      <c r="H16" s="25">
        <v>11.9</v>
      </c>
      <c r="I16" s="25">
        <v>12.1</v>
      </c>
      <c r="J16" s="25">
        <v>0</v>
      </c>
      <c r="K16" s="25" t="s">
        <v>17</v>
      </c>
      <c r="L16" s="25" t="s">
        <v>18</v>
      </c>
    </row>
    <row r="17" spans="1:12" ht="30" x14ac:dyDescent="0.15">
      <c r="A17" s="25" t="s">
        <v>211</v>
      </c>
      <c r="B17" s="25">
        <v>41</v>
      </c>
      <c r="C17" s="25">
        <v>100</v>
      </c>
      <c r="D17" s="25">
        <v>100</v>
      </c>
      <c r="E17" s="25">
        <v>14</v>
      </c>
      <c r="F17" s="25">
        <v>79.900000000000006</v>
      </c>
      <c r="G17" s="25">
        <v>88.8</v>
      </c>
      <c r="H17" s="25">
        <v>72.5</v>
      </c>
      <c r="I17" s="25">
        <v>86.8</v>
      </c>
      <c r="J17" s="25">
        <v>0</v>
      </c>
      <c r="K17" s="25" t="s">
        <v>20</v>
      </c>
      <c r="L17" s="25" t="s">
        <v>18</v>
      </c>
    </row>
    <row r="18" spans="1:12" ht="15" x14ac:dyDescent="0.15">
      <c r="A18" s="25" t="s">
        <v>212</v>
      </c>
      <c r="B18" s="25">
        <v>80</v>
      </c>
      <c r="C18" s="25">
        <v>100</v>
      </c>
      <c r="D18" s="25">
        <v>100</v>
      </c>
      <c r="E18" s="25">
        <v>41</v>
      </c>
      <c r="F18" s="25">
        <v>13.3</v>
      </c>
      <c r="G18" s="25">
        <v>15.2</v>
      </c>
      <c r="H18" s="25">
        <v>11.2</v>
      </c>
      <c r="I18" s="25">
        <v>14.4</v>
      </c>
      <c r="J18" s="25">
        <v>0</v>
      </c>
      <c r="K18" s="25" t="s">
        <v>17</v>
      </c>
      <c r="L18" s="25" t="s">
        <v>18</v>
      </c>
    </row>
    <row r="19" spans="1:12" ht="15" x14ac:dyDescent="0.15">
      <c r="A19" s="25" t="s">
        <v>213</v>
      </c>
      <c r="B19" s="25">
        <v>222</v>
      </c>
      <c r="C19" s="25">
        <v>100</v>
      </c>
      <c r="D19" s="25">
        <v>100</v>
      </c>
      <c r="E19" s="25">
        <v>19</v>
      </c>
      <c r="F19" s="25">
        <v>89.9</v>
      </c>
      <c r="G19" s="25">
        <v>90</v>
      </c>
      <c r="H19" s="25">
        <v>89.9</v>
      </c>
      <c r="I19" s="25">
        <v>90</v>
      </c>
      <c r="J19" s="25">
        <v>0</v>
      </c>
      <c r="K19" s="25" t="s">
        <v>20</v>
      </c>
      <c r="L19" s="25" t="s">
        <v>18</v>
      </c>
    </row>
    <row r="20" spans="1:12" ht="15" x14ac:dyDescent="0.15">
      <c r="A20" s="25" t="s">
        <v>214</v>
      </c>
      <c r="B20" s="25">
        <v>35</v>
      </c>
      <c r="C20" s="25">
        <v>100</v>
      </c>
      <c r="D20" s="25">
        <v>100</v>
      </c>
      <c r="E20" s="25">
        <v>48</v>
      </c>
      <c r="F20" s="25">
        <v>5.6</v>
      </c>
      <c r="G20" s="25">
        <v>9.6999999999999993</v>
      </c>
      <c r="H20" s="25">
        <v>1.9</v>
      </c>
      <c r="I20" s="25">
        <v>8.4</v>
      </c>
      <c r="J20" s="25">
        <v>0</v>
      </c>
      <c r="K20" s="25" t="s">
        <v>17</v>
      </c>
      <c r="L20" s="25" t="s">
        <v>18</v>
      </c>
    </row>
    <row r="21" spans="1:12" ht="15" x14ac:dyDescent="0.15">
      <c r="A21" s="25" t="s">
        <v>215</v>
      </c>
      <c r="B21" s="25">
        <v>306</v>
      </c>
      <c r="C21" s="25">
        <v>100</v>
      </c>
      <c r="D21" s="25">
        <v>100</v>
      </c>
      <c r="E21" s="25">
        <v>17</v>
      </c>
      <c r="F21" s="25">
        <v>180</v>
      </c>
      <c r="G21" s="25">
        <v>180</v>
      </c>
      <c r="H21" s="25">
        <v>180</v>
      </c>
      <c r="I21" s="25">
        <v>180</v>
      </c>
      <c r="J21" s="25">
        <v>0</v>
      </c>
      <c r="K21" s="25" t="s">
        <v>20</v>
      </c>
      <c r="L21" s="25" t="s">
        <v>18</v>
      </c>
    </row>
    <row r="22" spans="1:12" ht="15" x14ac:dyDescent="0.15">
      <c r="A22" s="25" t="s">
        <v>216</v>
      </c>
      <c r="B22" s="25">
        <v>399</v>
      </c>
      <c r="C22" s="25">
        <v>100</v>
      </c>
      <c r="D22" s="25">
        <v>100</v>
      </c>
      <c r="E22" s="25">
        <v>14</v>
      </c>
      <c r="F22" s="25">
        <v>122.6</v>
      </c>
      <c r="G22" s="25">
        <v>191.3</v>
      </c>
      <c r="H22" s="25">
        <v>86.8</v>
      </c>
      <c r="I22" s="25">
        <v>152.30000000000001</v>
      </c>
      <c r="J22" s="25">
        <v>0</v>
      </c>
      <c r="K22" s="25" t="s">
        <v>20</v>
      </c>
      <c r="L22" s="25" t="s">
        <v>18</v>
      </c>
    </row>
    <row r="23" spans="1:12" ht="15" x14ac:dyDescent="0.15">
      <c r="A23" s="25" t="s">
        <v>217</v>
      </c>
      <c r="B23" s="25">
        <v>199</v>
      </c>
      <c r="C23" s="25">
        <v>100</v>
      </c>
      <c r="D23" s="25">
        <v>100</v>
      </c>
      <c r="E23" s="25">
        <v>13</v>
      </c>
      <c r="F23" s="25">
        <v>24.6</v>
      </c>
      <c r="G23" s="25">
        <v>86.2</v>
      </c>
      <c r="H23" s="25">
        <v>16.3</v>
      </c>
      <c r="I23" s="25">
        <v>64.2</v>
      </c>
      <c r="J23" s="25">
        <v>0</v>
      </c>
      <c r="K23" s="25" t="s">
        <v>20</v>
      </c>
      <c r="L23" s="25" t="s">
        <v>18</v>
      </c>
    </row>
    <row r="24" spans="1:12" ht="15" x14ac:dyDescent="0.15">
      <c r="A24" s="25" t="s">
        <v>218</v>
      </c>
      <c r="B24" s="25">
        <v>119</v>
      </c>
      <c r="C24" s="25">
        <v>100</v>
      </c>
      <c r="D24" s="25">
        <v>100</v>
      </c>
      <c r="E24" s="25">
        <v>14</v>
      </c>
      <c r="F24" s="25">
        <v>11.6</v>
      </c>
      <c r="G24" s="25">
        <v>48.3</v>
      </c>
      <c r="H24" s="25">
        <v>8.5</v>
      </c>
      <c r="I24" s="25">
        <v>27.8</v>
      </c>
      <c r="J24" s="25">
        <v>0</v>
      </c>
      <c r="K24" s="25" t="s">
        <v>20</v>
      </c>
      <c r="L24" s="25" t="s">
        <v>18</v>
      </c>
    </row>
    <row r="25" spans="1:12" ht="15" x14ac:dyDescent="0.15">
      <c r="A25" s="25" t="s">
        <v>219</v>
      </c>
      <c r="B25" s="25">
        <v>45</v>
      </c>
      <c r="C25" s="25">
        <v>100</v>
      </c>
      <c r="D25" s="25">
        <v>100</v>
      </c>
      <c r="E25" s="25">
        <v>14</v>
      </c>
      <c r="F25" s="25">
        <v>3.9</v>
      </c>
      <c r="G25" s="25">
        <v>16.399999999999999</v>
      </c>
      <c r="H25" s="25">
        <v>3.2</v>
      </c>
      <c r="I25" s="25">
        <v>8.4</v>
      </c>
      <c r="J25" s="25">
        <v>0</v>
      </c>
      <c r="K25" s="25" t="s">
        <v>20</v>
      </c>
      <c r="L25" s="25" t="s">
        <v>18</v>
      </c>
    </row>
    <row r="26" spans="1:12" ht="15" x14ac:dyDescent="0.15">
      <c r="A26" s="25" t="s">
        <v>220</v>
      </c>
      <c r="B26" s="25">
        <v>77</v>
      </c>
      <c r="C26" s="25">
        <v>100</v>
      </c>
      <c r="D26" s="25">
        <v>100</v>
      </c>
      <c r="E26" s="25">
        <v>14</v>
      </c>
      <c r="F26" s="25">
        <v>6.4</v>
      </c>
      <c r="G26" s="25">
        <v>26</v>
      </c>
      <c r="H26" s="25">
        <v>5.8</v>
      </c>
      <c r="I26" s="25">
        <v>13.4</v>
      </c>
      <c r="J26" s="25">
        <v>0</v>
      </c>
      <c r="K26" s="25" t="s">
        <v>20</v>
      </c>
      <c r="L26" s="25" t="s">
        <v>18</v>
      </c>
    </row>
    <row r="27" spans="1:12" ht="15" x14ac:dyDescent="0.15">
      <c r="A27" s="25" t="s">
        <v>221</v>
      </c>
      <c r="B27" s="25">
        <v>160</v>
      </c>
      <c r="C27" s="25">
        <v>100</v>
      </c>
      <c r="D27" s="25">
        <v>100</v>
      </c>
      <c r="E27" s="25">
        <v>14</v>
      </c>
      <c r="F27" s="25">
        <v>100.8</v>
      </c>
      <c r="G27" s="25">
        <v>100.8</v>
      </c>
      <c r="H27" s="25">
        <v>100.7</v>
      </c>
      <c r="I27" s="25">
        <v>100.8</v>
      </c>
      <c r="J27" s="25">
        <v>0</v>
      </c>
      <c r="K27" s="25" t="s">
        <v>20</v>
      </c>
      <c r="L27" s="25" t="s">
        <v>18</v>
      </c>
    </row>
    <row r="28" spans="1:12" ht="15" x14ac:dyDescent="0.15">
      <c r="A28" s="25" t="s">
        <v>222</v>
      </c>
      <c r="B28" s="25">
        <v>138</v>
      </c>
      <c r="C28" s="25">
        <v>100</v>
      </c>
      <c r="D28" s="25">
        <v>100</v>
      </c>
      <c r="E28" s="25">
        <v>14</v>
      </c>
      <c r="F28" s="25">
        <v>9.9</v>
      </c>
      <c r="G28" s="25">
        <v>53.6</v>
      </c>
      <c r="H28" s="25">
        <v>8.6</v>
      </c>
      <c r="I28" s="25">
        <v>38.200000000000003</v>
      </c>
      <c r="J28" s="25">
        <v>0</v>
      </c>
      <c r="K28" s="25" t="s">
        <v>20</v>
      </c>
      <c r="L28" s="25" t="s">
        <v>18</v>
      </c>
    </row>
    <row r="29" spans="1:12" ht="15" x14ac:dyDescent="0.15">
      <c r="A29" s="25" t="s">
        <v>223</v>
      </c>
      <c r="B29" s="25">
        <v>133</v>
      </c>
      <c r="C29" s="25">
        <v>100</v>
      </c>
      <c r="D29" s="25">
        <v>100</v>
      </c>
      <c r="E29" s="25">
        <v>17</v>
      </c>
      <c r="F29" s="25">
        <v>62.1</v>
      </c>
      <c r="G29" s="25">
        <v>77.7</v>
      </c>
      <c r="H29" s="25">
        <v>54.8</v>
      </c>
      <c r="I29" s="25">
        <v>69.599999999999994</v>
      </c>
      <c r="J29" s="25">
        <v>0</v>
      </c>
      <c r="K29" s="25" t="s">
        <v>20</v>
      </c>
      <c r="L29" s="25" t="s">
        <v>18</v>
      </c>
    </row>
    <row r="30" spans="1:12" ht="15" x14ac:dyDescent="0.15">
      <c r="A30" s="25" t="s">
        <v>224</v>
      </c>
      <c r="B30" s="25">
        <v>478</v>
      </c>
      <c r="C30" s="25">
        <v>100</v>
      </c>
      <c r="D30" s="25">
        <v>100</v>
      </c>
      <c r="E30" s="25">
        <v>14</v>
      </c>
      <c r="F30" s="25">
        <v>270</v>
      </c>
      <c r="G30" s="25">
        <v>270</v>
      </c>
      <c r="H30" s="25">
        <v>270</v>
      </c>
      <c r="I30" s="25">
        <v>270</v>
      </c>
      <c r="J30" s="25">
        <v>0</v>
      </c>
      <c r="K30" s="25" t="s">
        <v>20</v>
      </c>
      <c r="L30" s="25" t="s">
        <v>18</v>
      </c>
    </row>
    <row r="31" spans="1:12" ht="15" x14ac:dyDescent="0.15">
      <c r="A31" s="25" t="s">
        <v>225</v>
      </c>
      <c r="B31" s="25">
        <v>150</v>
      </c>
      <c r="C31" s="25">
        <v>100</v>
      </c>
      <c r="D31" s="25">
        <v>100</v>
      </c>
      <c r="E31" s="25">
        <v>14</v>
      </c>
      <c r="F31" s="25">
        <v>6.1</v>
      </c>
      <c r="G31" s="25">
        <v>32.1</v>
      </c>
      <c r="H31" s="25">
        <v>4.5</v>
      </c>
      <c r="I31" s="25">
        <v>14</v>
      </c>
      <c r="J31" s="25">
        <v>0</v>
      </c>
      <c r="K31" s="25" t="s">
        <v>20</v>
      </c>
      <c r="L31" s="25" t="s">
        <v>18</v>
      </c>
    </row>
    <row r="32" spans="1:12" ht="15" x14ac:dyDescent="0.15">
      <c r="A32" s="25" t="s">
        <v>226</v>
      </c>
      <c r="B32" s="25">
        <v>16</v>
      </c>
      <c r="C32" s="25">
        <v>100</v>
      </c>
      <c r="D32" s="25">
        <v>100</v>
      </c>
      <c r="E32" s="25">
        <v>45</v>
      </c>
      <c r="F32" s="25">
        <v>12.6</v>
      </c>
      <c r="G32" s="25">
        <v>12.6</v>
      </c>
      <c r="H32" s="25">
        <v>12.6</v>
      </c>
      <c r="I32" s="25">
        <v>12.5</v>
      </c>
      <c r="J32" s="25">
        <v>0</v>
      </c>
      <c r="K32" s="25" t="s">
        <v>17</v>
      </c>
      <c r="L32" s="25" t="s">
        <v>18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L34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2" x14ac:dyDescent="0.15">
      <c r="A4" s="28" t="s">
        <v>227</v>
      </c>
      <c r="B4" s="28">
        <f>SUM(B8:B34)</f>
        <v>4055</v>
      </c>
      <c r="C4" s="27">
        <f>SUMPRODUCT(B8:B34,C8:C34)/SUM(B8:B34)</f>
        <v>100</v>
      </c>
      <c r="D4" s="27">
        <f>SUMPRODUCT(B8:B34,D8:D34)/SUM(B8:B34)</f>
        <v>98.476310727496923</v>
      </c>
      <c r="E4" s="27">
        <f>SUMPRODUCT(B8:B34,E8:E34)/SUM(B8:B34)</f>
        <v>2.0443896424167693</v>
      </c>
      <c r="F4" s="27">
        <f>SUMPRODUCT(B8:B34,F8:F34)/SUM(B8:B34)</f>
        <v>129.62887792848335</v>
      </c>
      <c r="G4" s="27">
        <f>SUMPRODUCT(B8:B34,G8:G34)/SUM(B8:B34)</f>
        <v>159.7001726263872</v>
      </c>
      <c r="H4" s="27">
        <f>SUMPRODUCT(B8:B34,H8:H34)/SUM(B8:B34)</f>
        <v>120.23454993834773</v>
      </c>
      <c r="I4" s="27">
        <f>SUMPRODUCT(B8:B34,I8:I34)/SUM(B8:B34)</f>
        <v>143.22833538840933</v>
      </c>
      <c r="J4" s="28">
        <f>SUMIFS(B8:B34,K8:K34,"=Fibre")</f>
        <v>4000</v>
      </c>
      <c r="K4" s="28">
        <f>SUMIFS(B8:B34,K8:K34,"=Fibrage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9">
        <f>J4/B4</f>
        <v>0.98643649815043155</v>
      </c>
      <c r="K5" s="29">
        <f>K4/B4</f>
        <v>0</v>
      </c>
    </row>
    <row r="7" spans="1:12" ht="60" x14ac:dyDescent="0.15">
      <c r="A7" s="26" t="s">
        <v>12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13</v>
      </c>
      <c r="K7" s="26" t="s">
        <v>14</v>
      </c>
      <c r="L7" s="26" t="s">
        <v>15</v>
      </c>
    </row>
    <row r="8" spans="1:12" ht="15" x14ac:dyDescent="0.15">
      <c r="A8" s="30" t="s">
        <v>228</v>
      </c>
      <c r="B8" s="30">
        <v>84</v>
      </c>
      <c r="C8" s="30">
        <v>100</v>
      </c>
      <c r="D8" s="30">
        <v>100</v>
      </c>
      <c r="E8" s="30">
        <v>1</v>
      </c>
      <c r="F8" s="30">
        <v>56.8</v>
      </c>
      <c r="G8" s="30">
        <v>78.7</v>
      </c>
      <c r="H8" s="30">
        <v>41.1</v>
      </c>
      <c r="I8" s="30">
        <v>65.099999999999994</v>
      </c>
      <c r="J8" s="30">
        <v>0</v>
      </c>
      <c r="K8" s="30" t="s">
        <v>20</v>
      </c>
      <c r="L8" s="30" t="s">
        <v>18</v>
      </c>
    </row>
    <row r="9" spans="1:12" ht="15" x14ac:dyDescent="0.15">
      <c r="A9" s="30" t="s">
        <v>229</v>
      </c>
      <c r="B9" s="30">
        <v>130</v>
      </c>
      <c r="C9" s="30">
        <v>100</v>
      </c>
      <c r="D9" s="30">
        <v>99.86</v>
      </c>
      <c r="E9" s="30">
        <v>1</v>
      </c>
      <c r="F9" s="30">
        <v>152.1</v>
      </c>
      <c r="G9" s="30">
        <v>168.6</v>
      </c>
      <c r="H9" s="30">
        <v>142.19999999999999</v>
      </c>
      <c r="I9" s="30">
        <v>157.4</v>
      </c>
      <c r="J9" s="30">
        <v>0</v>
      </c>
      <c r="K9" s="30" t="s">
        <v>20</v>
      </c>
      <c r="L9" s="30" t="s">
        <v>18</v>
      </c>
    </row>
    <row r="10" spans="1:12" ht="15" x14ac:dyDescent="0.15">
      <c r="A10" s="30" t="s">
        <v>230</v>
      </c>
      <c r="B10" s="30">
        <v>100</v>
      </c>
      <c r="C10" s="30">
        <v>100</v>
      </c>
      <c r="D10" s="30">
        <v>100</v>
      </c>
      <c r="E10" s="30">
        <v>1</v>
      </c>
      <c r="F10" s="30">
        <v>70.099999999999994</v>
      </c>
      <c r="G10" s="30">
        <v>81.599999999999994</v>
      </c>
      <c r="H10" s="30">
        <v>56.1</v>
      </c>
      <c r="I10" s="30">
        <v>75.3</v>
      </c>
      <c r="J10" s="30">
        <v>0</v>
      </c>
      <c r="K10" s="30" t="s">
        <v>20</v>
      </c>
      <c r="L10" s="30" t="s">
        <v>18</v>
      </c>
    </row>
    <row r="11" spans="1:12" ht="15" x14ac:dyDescent="0.15">
      <c r="A11" s="30" t="s">
        <v>231</v>
      </c>
      <c r="B11" s="30">
        <v>340</v>
      </c>
      <c r="C11" s="30">
        <v>100</v>
      </c>
      <c r="D11" s="30">
        <v>100</v>
      </c>
      <c r="E11" s="30">
        <v>1</v>
      </c>
      <c r="F11" s="30">
        <v>339.6</v>
      </c>
      <c r="G11" s="30">
        <v>393.5</v>
      </c>
      <c r="H11" s="30">
        <v>328</v>
      </c>
      <c r="I11" s="30">
        <v>364.3</v>
      </c>
      <c r="J11" s="30">
        <v>0</v>
      </c>
      <c r="K11" s="30" t="s">
        <v>20</v>
      </c>
      <c r="L11" s="30" t="s">
        <v>18</v>
      </c>
    </row>
    <row r="12" spans="1:12" ht="15" x14ac:dyDescent="0.15">
      <c r="A12" s="30" t="s">
        <v>232</v>
      </c>
      <c r="B12" s="30">
        <v>162</v>
      </c>
      <c r="C12" s="30">
        <v>100</v>
      </c>
      <c r="D12" s="30">
        <v>100</v>
      </c>
      <c r="E12" s="30">
        <v>2</v>
      </c>
      <c r="F12" s="30">
        <v>132.80000000000001</v>
      </c>
      <c r="G12" s="30">
        <v>156.9</v>
      </c>
      <c r="H12" s="30">
        <v>123.6</v>
      </c>
      <c r="I12" s="30">
        <v>142.69999999999999</v>
      </c>
      <c r="J12" s="30">
        <v>0</v>
      </c>
      <c r="K12" s="30" t="s">
        <v>20</v>
      </c>
      <c r="L12" s="30" t="s">
        <v>18</v>
      </c>
    </row>
    <row r="13" spans="1:12" ht="15" x14ac:dyDescent="0.15">
      <c r="A13" s="30" t="s">
        <v>233</v>
      </c>
      <c r="B13" s="30">
        <v>46</v>
      </c>
      <c r="C13" s="30">
        <v>100</v>
      </c>
      <c r="D13" s="30">
        <v>100</v>
      </c>
      <c r="E13" s="30">
        <v>1</v>
      </c>
      <c r="F13" s="30">
        <v>83.8</v>
      </c>
      <c r="G13" s="30">
        <v>88.1</v>
      </c>
      <c r="H13" s="30">
        <v>83</v>
      </c>
      <c r="I13" s="30">
        <v>86.9</v>
      </c>
      <c r="J13" s="30">
        <v>0</v>
      </c>
      <c r="K13" s="30" t="s">
        <v>20</v>
      </c>
      <c r="L13" s="30" t="s">
        <v>18</v>
      </c>
    </row>
    <row r="14" spans="1:12" ht="15" x14ac:dyDescent="0.15">
      <c r="A14" s="30" t="s">
        <v>234</v>
      </c>
      <c r="B14" s="30">
        <v>91</v>
      </c>
      <c r="C14" s="30">
        <v>100</v>
      </c>
      <c r="D14" s="30">
        <v>100</v>
      </c>
      <c r="E14" s="30">
        <v>1</v>
      </c>
      <c r="F14" s="30">
        <v>426.8</v>
      </c>
      <c r="G14" s="30">
        <v>439.8</v>
      </c>
      <c r="H14" s="30">
        <v>422.2</v>
      </c>
      <c r="I14" s="30">
        <v>432</v>
      </c>
      <c r="J14" s="30">
        <v>0</v>
      </c>
      <c r="K14" s="30" t="s">
        <v>20</v>
      </c>
      <c r="L14" s="30" t="s">
        <v>18</v>
      </c>
    </row>
    <row r="15" spans="1:12" ht="30" x14ac:dyDescent="0.15">
      <c r="A15" s="30" t="s">
        <v>235</v>
      </c>
      <c r="B15" s="30">
        <v>150</v>
      </c>
      <c r="C15" s="30">
        <v>100</v>
      </c>
      <c r="D15" s="30">
        <v>100</v>
      </c>
      <c r="E15" s="30">
        <v>0</v>
      </c>
      <c r="F15" s="30">
        <v>10</v>
      </c>
      <c r="G15" s="30">
        <v>47.9</v>
      </c>
      <c r="H15" s="30">
        <v>8.3000000000000007</v>
      </c>
      <c r="I15" s="30">
        <v>20.7</v>
      </c>
      <c r="J15" s="30">
        <v>0</v>
      </c>
      <c r="K15" s="30" t="s">
        <v>20</v>
      </c>
      <c r="L15" s="30" t="s">
        <v>18</v>
      </c>
    </row>
    <row r="16" spans="1:12" ht="15" x14ac:dyDescent="0.15">
      <c r="A16" s="30" t="s">
        <v>236</v>
      </c>
      <c r="B16" s="30">
        <v>172</v>
      </c>
      <c r="C16" s="30">
        <v>100</v>
      </c>
      <c r="D16" s="30">
        <v>100</v>
      </c>
      <c r="E16" s="30">
        <v>0</v>
      </c>
      <c r="F16" s="30">
        <v>130.4</v>
      </c>
      <c r="G16" s="30">
        <v>157.30000000000001</v>
      </c>
      <c r="H16" s="30">
        <v>120</v>
      </c>
      <c r="I16" s="30">
        <v>145.30000000000001</v>
      </c>
      <c r="J16" s="30">
        <v>0</v>
      </c>
      <c r="K16" s="30" t="s">
        <v>20</v>
      </c>
      <c r="L16" s="30" t="s">
        <v>18</v>
      </c>
    </row>
    <row r="17" spans="1:12" ht="15" x14ac:dyDescent="0.15">
      <c r="A17" s="30" t="s">
        <v>237</v>
      </c>
      <c r="B17" s="30">
        <v>184</v>
      </c>
      <c r="C17" s="30">
        <v>100</v>
      </c>
      <c r="D17" s="30">
        <v>100</v>
      </c>
      <c r="E17" s="30">
        <v>1</v>
      </c>
      <c r="F17" s="30">
        <v>71.7</v>
      </c>
      <c r="G17" s="30">
        <v>134.80000000000001</v>
      </c>
      <c r="H17" s="30">
        <v>32.299999999999997</v>
      </c>
      <c r="I17" s="30">
        <v>104.4</v>
      </c>
      <c r="J17" s="30">
        <v>0</v>
      </c>
      <c r="K17" s="30" t="s">
        <v>20</v>
      </c>
      <c r="L17" s="30" t="s">
        <v>18</v>
      </c>
    </row>
    <row r="18" spans="1:12" ht="15" x14ac:dyDescent="0.15">
      <c r="A18" s="30" t="s">
        <v>238</v>
      </c>
      <c r="B18" s="30">
        <v>170</v>
      </c>
      <c r="C18" s="30">
        <v>100</v>
      </c>
      <c r="D18" s="30">
        <v>100</v>
      </c>
      <c r="E18" s="30">
        <v>1</v>
      </c>
      <c r="F18" s="30">
        <v>114.5</v>
      </c>
      <c r="G18" s="30">
        <v>152.69999999999999</v>
      </c>
      <c r="H18" s="30">
        <v>105.7</v>
      </c>
      <c r="I18" s="30">
        <v>133.4</v>
      </c>
      <c r="J18" s="30">
        <v>0</v>
      </c>
      <c r="K18" s="30" t="s">
        <v>20</v>
      </c>
      <c r="L18" s="30" t="s">
        <v>18</v>
      </c>
    </row>
    <row r="19" spans="1:12" ht="15" x14ac:dyDescent="0.15">
      <c r="A19" s="30" t="s">
        <v>239</v>
      </c>
      <c r="B19" s="30">
        <v>208</v>
      </c>
      <c r="C19" s="30">
        <v>100</v>
      </c>
      <c r="D19" s="30">
        <v>100</v>
      </c>
      <c r="E19" s="30">
        <v>1</v>
      </c>
      <c r="F19" s="30">
        <v>6.8</v>
      </c>
      <c r="G19" s="30">
        <v>28.7</v>
      </c>
      <c r="H19" s="30">
        <v>6.4</v>
      </c>
      <c r="I19" s="30">
        <v>11.9</v>
      </c>
      <c r="J19" s="30">
        <v>0</v>
      </c>
      <c r="K19" s="30" t="s">
        <v>20</v>
      </c>
      <c r="L19" s="30" t="s">
        <v>18</v>
      </c>
    </row>
    <row r="20" spans="1:12" ht="15" x14ac:dyDescent="0.15">
      <c r="A20" s="30" t="s">
        <v>240</v>
      </c>
      <c r="B20" s="30">
        <v>242</v>
      </c>
      <c r="C20" s="30">
        <v>100</v>
      </c>
      <c r="D20" s="30">
        <v>100</v>
      </c>
      <c r="E20" s="30">
        <v>1</v>
      </c>
      <c r="F20" s="30">
        <v>105.9</v>
      </c>
      <c r="G20" s="30">
        <v>151.4</v>
      </c>
      <c r="H20" s="30">
        <v>88.2</v>
      </c>
      <c r="I20" s="30">
        <v>134.69999999999999</v>
      </c>
      <c r="J20" s="30">
        <v>0</v>
      </c>
      <c r="K20" s="30" t="s">
        <v>20</v>
      </c>
      <c r="L20" s="30" t="s">
        <v>18</v>
      </c>
    </row>
    <row r="21" spans="1:12" ht="90" x14ac:dyDescent="0.15">
      <c r="A21" s="30" t="s">
        <v>241</v>
      </c>
      <c r="B21" s="30">
        <v>308</v>
      </c>
      <c r="C21" s="30">
        <v>100</v>
      </c>
      <c r="D21" s="30">
        <v>81.430000000000007</v>
      </c>
      <c r="E21" s="30">
        <v>1</v>
      </c>
      <c r="F21" s="30">
        <v>4.0999999999999996</v>
      </c>
      <c r="G21" s="30">
        <v>23.5</v>
      </c>
      <c r="H21" s="30">
        <v>4.0999999999999996</v>
      </c>
      <c r="I21" s="30">
        <v>10.7</v>
      </c>
      <c r="J21" s="30">
        <v>1</v>
      </c>
      <c r="K21" s="30" t="s">
        <v>20</v>
      </c>
      <c r="L21" s="30" t="s">
        <v>242</v>
      </c>
    </row>
    <row r="22" spans="1:12" ht="15" x14ac:dyDescent="0.15">
      <c r="A22" s="30" t="s">
        <v>243</v>
      </c>
      <c r="B22" s="30">
        <v>220</v>
      </c>
      <c r="C22" s="30">
        <v>100</v>
      </c>
      <c r="D22" s="30">
        <v>100</v>
      </c>
      <c r="E22" s="30">
        <v>1</v>
      </c>
      <c r="F22" s="30">
        <v>292</v>
      </c>
      <c r="G22" s="30">
        <v>323.3</v>
      </c>
      <c r="H22" s="30">
        <v>282</v>
      </c>
      <c r="I22" s="30">
        <v>303.89999999999998</v>
      </c>
      <c r="J22" s="30">
        <v>0</v>
      </c>
      <c r="K22" s="30" t="s">
        <v>20</v>
      </c>
      <c r="L22" s="30" t="s">
        <v>18</v>
      </c>
    </row>
    <row r="23" spans="1:12" ht="15" x14ac:dyDescent="0.15">
      <c r="A23" s="30" t="s">
        <v>244</v>
      </c>
      <c r="B23" s="30">
        <v>157</v>
      </c>
      <c r="C23" s="30">
        <v>100</v>
      </c>
      <c r="D23" s="30">
        <v>100</v>
      </c>
      <c r="E23" s="30">
        <v>1</v>
      </c>
      <c r="F23" s="30">
        <v>53</v>
      </c>
      <c r="G23" s="30">
        <v>110.1</v>
      </c>
      <c r="H23" s="30">
        <v>42.4</v>
      </c>
      <c r="I23" s="30">
        <v>90.8</v>
      </c>
      <c r="J23" s="30">
        <v>0</v>
      </c>
      <c r="K23" s="30" t="s">
        <v>20</v>
      </c>
      <c r="L23" s="30" t="s">
        <v>18</v>
      </c>
    </row>
    <row r="24" spans="1:12" ht="15" x14ac:dyDescent="0.15">
      <c r="A24" s="30" t="s">
        <v>245</v>
      </c>
      <c r="B24" s="30">
        <v>99</v>
      </c>
      <c r="C24" s="30">
        <v>100</v>
      </c>
      <c r="D24" s="30">
        <v>100</v>
      </c>
      <c r="E24" s="30">
        <v>1</v>
      </c>
      <c r="F24" s="30">
        <v>436.7</v>
      </c>
      <c r="G24" s="30">
        <v>445.1</v>
      </c>
      <c r="H24" s="30">
        <v>433.1</v>
      </c>
      <c r="I24" s="30">
        <v>441.8</v>
      </c>
      <c r="J24" s="30">
        <v>0</v>
      </c>
      <c r="K24" s="30" t="s">
        <v>20</v>
      </c>
      <c r="L24" s="30" t="s">
        <v>18</v>
      </c>
    </row>
    <row r="25" spans="1:12" ht="15" x14ac:dyDescent="0.15">
      <c r="A25" s="30" t="s">
        <v>246</v>
      </c>
      <c r="B25" s="30">
        <v>125</v>
      </c>
      <c r="C25" s="30">
        <v>100</v>
      </c>
      <c r="D25" s="30">
        <v>100</v>
      </c>
      <c r="E25" s="30">
        <v>2</v>
      </c>
      <c r="F25" s="30">
        <v>59.1</v>
      </c>
      <c r="G25" s="30">
        <v>78.3</v>
      </c>
      <c r="H25" s="30">
        <v>49.9</v>
      </c>
      <c r="I25" s="30">
        <v>67.7</v>
      </c>
      <c r="J25" s="30">
        <v>0</v>
      </c>
      <c r="K25" s="30" t="s">
        <v>20</v>
      </c>
      <c r="L25" s="30" t="s">
        <v>18</v>
      </c>
    </row>
    <row r="26" spans="1:12" ht="15" x14ac:dyDescent="0.15">
      <c r="A26" s="30" t="s">
        <v>247</v>
      </c>
      <c r="B26" s="30">
        <v>111</v>
      </c>
      <c r="C26" s="30">
        <v>100</v>
      </c>
      <c r="D26" s="30">
        <v>100</v>
      </c>
      <c r="E26" s="30">
        <v>2</v>
      </c>
      <c r="F26" s="30">
        <v>60.6</v>
      </c>
      <c r="G26" s="30">
        <v>78.2</v>
      </c>
      <c r="H26" s="30">
        <v>51.2</v>
      </c>
      <c r="I26" s="30">
        <v>68.3</v>
      </c>
      <c r="J26" s="30">
        <v>0</v>
      </c>
      <c r="K26" s="30" t="s">
        <v>20</v>
      </c>
      <c r="L26" s="30" t="s">
        <v>18</v>
      </c>
    </row>
    <row r="27" spans="1:12" ht="15" x14ac:dyDescent="0.15">
      <c r="A27" s="30" t="s">
        <v>248</v>
      </c>
      <c r="B27" s="30">
        <v>100</v>
      </c>
      <c r="C27" s="30">
        <v>100</v>
      </c>
      <c r="D27" s="30">
        <v>100</v>
      </c>
      <c r="E27" s="30">
        <v>1</v>
      </c>
      <c r="F27" s="30">
        <v>39.700000000000003</v>
      </c>
      <c r="G27" s="30">
        <v>43.6</v>
      </c>
      <c r="H27" s="30">
        <v>35.9</v>
      </c>
      <c r="I27" s="30">
        <v>42.7</v>
      </c>
      <c r="J27" s="30">
        <v>0</v>
      </c>
      <c r="K27" s="30" t="s">
        <v>20</v>
      </c>
      <c r="L27" s="30" t="s">
        <v>18</v>
      </c>
    </row>
    <row r="28" spans="1:12" ht="15" x14ac:dyDescent="0.15">
      <c r="A28" s="30" t="s">
        <v>249</v>
      </c>
      <c r="B28" s="30">
        <v>224</v>
      </c>
      <c r="C28" s="30">
        <v>100</v>
      </c>
      <c r="D28" s="30">
        <v>100</v>
      </c>
      <c r="E28" s="30">
        <v>1</v>
      </c>
      <c r="F28" s="30">
        <v>300.89999999999998</v>
      </c>
      <c r="G28" s="30">
        <v>332.5</v>
      </c>
      <c r="H28" s="30">
        <v>295.2</v>
      </c>
      <c r="I28" s="30">
        <v>312</v>
      </c>
      <c r="J28" s="30">
        <v>0</v>
      </c>
      <c r="K28" s="30" t="s">
        <v>20</v>
      </c>
      <c r="L28" s="30" t="s">
        <v>18</v>
      </c>
    </row>
    <row r="29" spans="1:12" ht="15" x14ac:dyDescent="0.15">
      <c r="A29" s="30" t="s">
        <v>250</v>
      </c>
      <c r="B29" s="30">
        <v>104</v>
      </c>
      <c r="C29" s="30">
        <v>100</v>
      </c>
      <c r="D29" s="30">
        <v>100</v>
      </c>
      <c r="E29" s="30">
        <v>1</v>
      </c>
      <c r="F29" s="30">
        <v>9.1999999999999993</v>
      </c>
      <c r="G29" s="30">
        <v>34.4</v>
      </c>
      <c r="H29" s="30">
        <v>7.8</v>
      </c>
      <c r="I29" s="30">
        <v>25.3</v>
      </c>
      <c r="J29" s="30">
        <v>0</v>
      </c>
      <c r="K29" s="30" t="s">
        <v>20</v>
      </c>
      <c r="L29" s="30" t="s">
        <v>18</v>
      </c>
    </row>
    <row r="30" spans="1:12" ht="15" x14ac:dyDescent="0.15">
      <c r="A30" s="30" t="s">
        <v>251</v>
      </c>
      <c r="B30" s="30">
        <v>118</v>
      </c>
      <c r="C30" s="30">
        <v>100</v>
      </c>
      <c r="D30" s="30">
        <v>100</v>
      </c>
      <c r="E30" s="30">
        <v>19</v>
      </c>
      <c r="F30" s="30">
        <v>68.5</v>
      </c>
      <c r="G30" s="30">
        <v>82.1</v>
      </c>
      <c r="H30" s="30">
        <v>39.4</v>
      </c>
      <c r="I30" s="30">
        <v>72.5</v>
      </c>
      <c r="J30" s="30">
        <v>0</v>
      </c>
      <c r="K30" s="30" t="s">
        <v>20</v>
      </c>
      <c r="L30" s="30" t="s">
        <v>18</v>
      </c>
    </row>
    <row r="31" spans="1:12" ht="15" x14ac:dyDescent="0.15">
      <c r="A31" s="30" t="s">
        <v>252</v>
      </c>
      <c r="B31" s="30">
        <v>55</v>
      </c>
      <c r="C31" s="30">
        <v>100</v>
      </c>
      <c r="D31" s="30">
        <v>100</v>
      </c>
      <c r="E31" s="30">
        <v>35</v>
      </c>
      <c r="F31" s="30">
        <v>14.1</v>
      </c>
      <c r="G31" s="30">
        <v>16.8</v>
      </c>
      <c r="H31" s="30">
        <v>11.8</v>
      </c>
      <c r="I31" s="30">
        <v>16.3</v>
      </c>
      <c r="J31" s="30">
        <v>0</v>
      </c>
      <c r="K31" s="30" t="s">
        <v>17</v>
      </c>
      <c r="L31" s="30" t="s">
        <v>18</v>
      </c>
    </row>
    <row r="32" spans="1:12" ht="15" x14ac:dyDescent="0.15">
      <c r="A32" s="30" t="s">
        <v>253</v>
      </c>
      <c r="B32" s="30">
        <v>190</v>
      </c>
      <c r="C32" s="30">
        <v>100</v>
      </c>
      <c r="D32" s="30">
        <v>97.68</v>
      </c>
      <c r="E32" s="30">
        <v>1</v>
      </c>
      <c r="F32" s="30">
        <v>8</v>
      </c>
      <c r="G32" s="30">
        <v>48.7</v>
      </c>
      <c r="H32" s="30">
        <v>6.1</v>
      </c>
      <c r="I32" s="30">
        <v>18.899999999999999</v>
      </c>
      <c r="J32" s="30">
        <v>0</v>
      </c>
      <c r="K32" s="30" t="s">
        <v>20</v>
      </c>
      <c r="L32" s="30" t="s">
        <v>18</v>
      </c>
    </row>
    <row r="33" spans="1:12" ht="15" x14ac:dyDescent="0.15">
      <c r="A33" s="30" t="s">
        <v>254</v>
      </c>
      <c r="B33" s="30">
        <v>113</v>
      </c>
      <c r="C33" s="30">
        <v>100</v>
      </c>
      <c r="D33" s="30">
        <v>100</v>
      </c>
      <c r="E33" s="30">
        <v>2</v>
      </c>
      <c r="F33" s="30">
        <v>147.6</v>
      </c>
      <c r="G33" s="30">
        <v>166.5</v>
      </c>
      <c r="H33" s="30">
        <v>140.1</v>
      </c>
      <c r="I33" s="30">
        <v>154.4</v>
      </c>
      <c r="J33" s="30">
        <v>0</v>
      </c>
      <c r="K33" s="30" t="s">
        <v>20</v>
      </c>
      <c r="L33" s="30" t="s">
        <v>18</v>
      </c>
    </row>
    <row r="34" spans="1:12" ht="15" x14ac:dyDescent="0.15">
      <c r="A34" s="30" t="s">
        <v>255</v>
      </c>
      <c r="B34" s="30">
        <v>52</v>
      </c>
      <c r="C34" s="30">
        <v>100</v>
      </c>
      <c r="D34" s="30">
        <v>100</v>
      </c>
      <c r="E34" s="30">
        <v>2</v>
      </c>
      <c r="F34" s="30">
        <v>4.5</v>
      </c>
      <c r="G34" s="30">
        <v>13.9</v>
      </c>
      <c r="H34" s="30">
        <v>3.4</v>
      </c>
      <c r="I34" s="30">
        <v>9.9</v>
      </c>
      <c r="J34" s="30">
        <v>0</v>
      </c>
      <c r="K34" s="30" t="s">
        <v>20</v>
      </c>
      <c r="L34" s="30" t="s">
        <v>18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3:L87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2" x14ac:dyDescent="0.15">
      <c r="A4" s="33" t="s">
        <v>256</v>
      </c>
      <c r="B4" s="33">
        <f>SUM(B8:B87)</f>
        <v>7546</v>
      </c>
      <c r="C4" s="32">
        <f>SUMPRODUCT(B8:B87,C8:C87)/SUM(B8:B87)</f>
        <v>99.824545454545458</v>
      </c>
      <c r="D4" s="32">
        <f>SUMPRODUCT(B8:B87,D8:D87)/SUM(B8:B87)</f>
        <v>99.807996289424864</v>
      </c>
      <c r="E4" s="32">
        <f>SUMPRODUCT(B8:B87,E8:E87)/SUM(B8:B87)</f>
        <v>2.5622846541213886</v>
      </c>
      <c r="F4" s="32">
        <f>SUMPRODUCT(B8:B87,F8:F87)/SUM(B8:B87)</f>
        <v>133.25182878346141</v>
      </c>
      <c r="G4" s="32">
        <f>SUMPRODUCT(B8:B87,G8:G87)/SUM(B8:B87)</f>
        <v>168.49508348794069</v>
      </c>
      <c r="H4" s="32">
        <f>SUMPRODUCT(B8:B87,H8:H87)/SUM(B8:B87)</f>
        <v>124.93491916247018</v>
      </c>
      <c r="I4" s="32">
        <f>SUMPRODUCT(B8:B87,I8:I87)/SUM(B8:B87)</f>
        <v>154.48165915716936</v>
      </c>
      <c r="J4" s="33">
        <f>SUMIFS(B8:B87,K8:K87,"=Fibre")</f>
        <v>7457</v>
      </c>
      <c r="K4" s="33">
        <f>SUMIFS(B8:B87,K8:K87,"=Fibrage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4">
        <f>J4/B4</f>
        <v>0.98820567187914121</v>
      </c>
      <c r="K5" s="34">
        <f>K4/B4</f>
        <v>0</v>
      </c>
    </row>
    <row r="7" spans="1:12" ht="60" x14ac:dyDescent="0.15">
      <c r="A7" s="31" t="s">
        <v>12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13</v>
      </c>
      <c r="K7" s="31" t="s">
        <v>14</v>
      </c>
      <c r="L7" s="31" t="s">
        <v>15</v>
      </c>
    </row>
    <row r="8" spans="1:12" ht="15" x14ac:dyDescent="0.15">
      <c r="A8" s="35" t="s">
        <v>257</v>
      </c>
      <c r="B8" s="35">
        <v>52</v>
      </c>
      <c r="C8" s="35">
        <v>100</v>
      </c>
      <c r="D8" s="35">
        <v>100</v>
      </c>
      <c r="E8" s="35">
        <v>2</v>
      </c>
      <c r="F8" s="35">
        <v>23.6</v>
      </c>
      <c r="G8" s="35">
        <v>71.2</v>
      </c>
      <c r="H8" s="35">
        <v>23.6</v>
      </c>
      <c r="I8" s="35">
        <v>69</v>
      </c>
      <c r="J8" s="35">
        <v>0</v>
      </c>
      <c r="K8" s="35" t="s">
        <v>20</v>
      </c>
      <c r="L8" s="35" t="s">
        <v>18</v>
      </c>
    </row>
    <row r="9" spans="1:12" ht="15" x14ac:dyDescent="0.15">
      <c r="A9" s="35" t="s">
        <v>258</v>
      </c>
      <c r="B9" s="35">
        <v>33</v>
      </c>
      <c r="C9" s="35">
        <v>100</v>
      </c>
      <c r="D9" s="35">
        <v>100</v>
      </c>
      <c r="E9" s="35">
        <v>1</v>
      </c>
      <c r="F9" s="35">
        <v>15.9</v>
      </c>
      <c r="G9" s="35">
        <v>30.8</v>
      </c>
      <c r="H9" s="35">
        <v>12.5</v>
      </c>
      <c r="I9" s="35">
        <v>27.1</v>
      </c>
      <c r="J9" s="35">
        <v>0</v>
      </c>
      <c r="K9" s="35" t="s">
        <v>20</v>
      </c>
      <c r="L9" s="35" t="s">
        <v>18</v>
      </c>
    </row>
    <row r="10" spans="1:12" ht="15" x14ac:dyDescent="0.15">
      <c r="A10" s="35" t="s">
        <v>259</v>
      </c>
      <c r="B10" s="35">
        <v>132</v>
      </c>
      <c r="C10" s="35">
        <v>100</v>
      </c>
      <c r="D10" s="35">
        <v>100</v>
      </c>
      <c r="E10" s="35">
        <v>2</v>
      </c>
      <c r="F10" s="35">
        <v>37.799999999999997</v>
      </c>
      <c r="G10" s="35">
        <v>72.099999999999994</v>
      </c>
      <c r="H10" s="35">
        <v>26.4</v>
      </c>
      <c r="I10" s="35">
        <v>62.2</v>
      </c>
      <c r="J10" s="35">
        <v>0</v>
      </c>
      <c r="K10" s="35" t="s">
        <v>20</v>
      </c>
      <c r="L10" s="35" t="s">
        <v>18</v>
      </c>
    </row>
    <row r="11" spans="1:12" ht="15" x14ac:dyDescent="0.15">
      <c r="A11" s="35" t="s">
        <v>260</v>
      </c>
      <c r="B11" s="35">
        <v>50</v>
      </c>
      <c r="C11" s="35">
        <v>100</v>
      </c>
      <c r="D11" s="35">
        <v>100</v>
      </c>
      <c r="E11" s="35">
        <v>1</v>
      </c>
      <c r="F11" s="35">
        <v>9.6999999999999993</v>
      </c>
      <c r="G11" s="35">
        <v>48.9</v>
      </c>
      <c r="H11" s="35">
        <v>8</v>
      </c>
      <c r="I11" s="35">
        <v>48.9</v>
      </c>
      <c r="J11" s="35">
        <v>0</v>
      </c>
      <c r="K11" s="35" t="s">
        <v>20</v>
      </c>
      <c r="L11" s="35" t="s">
        <v>18</v>
      </c>
    </row>
    <row r="12" spans="1:12" ht="15" x14ac:dyDescent="0.15">
      <c r="A12" s="35" t="s">
        <v>261</v>
      </c>
      <c r="B12" s="35">
        <v>163</v>
      </c>
      <c r="C12" s="35">
        <v>100</v>
      </c>
      <c r="D12" s="35">
        <v>100</v>
      </c>
      <c r="E12" s="35">
        <v>1</v>
      </c>
      <c r="F12" s="35">
        <v>127.9</v>
      </c>
      <c r="G12" s="35">
        <v>157.80000000000001</v>
      </c>
      <c r="H12" s="35">
        <v>116.7</v>
      </c>
      <c r="I12" s="35">
        <v>140.5</v>
      </c>
      <c r="J12" s="35">
        <v>0</v>
      </c>
      <c r="K12" s="35" t="s">
        <v>20</v>
      </c>
      <c r="L12" s="35" t="s">
        <v>18</v>
      </c>
    </row>
    <row r="13" spans="1:12" ht="15" x14ac:dyDescent="0.15">
      <c r="A13" s="35" t="s">
        <v>262</v>
      </c>
      <c r="B13" s="35">
        <v>72</v>
      </c>
      <c r="C13" s="35">
        <v>100</v>
      </c>
      <c r="D13" s="35">
        <v>100</v>
      </c>
      <c r="E13" s="35">
        <v>2</v>
      </c>
      <c r="F13" s="35">
        <v>15.1</v>
      </c>
      <c r="G13" s="35">
        <v>56.1</v>
      </c>
      <c r="H13" s="35">
        <v>12.2</v>
      </c>
      <c r="I13" s="35">
        <v>50.8</v>
      </c>
      <c r="J13" s="35">
        <v>0</v>
      </c>
      <c r="K13" s="35" t="s">
        <v>20</v>
      </c>
      <c r="L13" s="35" t="s">
        <v>18</v>
      </c>
    </row>
    <row r="14" spans="1:12" ht="15" x14ac:dyDescent="0.15">
      <c r="A14" s="35" t="s">
        <v>263</v>
      </c>
      <c r="B14" s="35">
        <v>190</v>
      </c>
      <c r="C14" s="35">
        <v>100</v>
      </c>
      <c r="D14" s="35">
        <v>100</v>
      </c>
      <c r="E14" s="35">
        <v>1</v>
      </c>
      <c r="F14" s="35">
        <v>106.2</v>
      </c>
      <c r="G14" s="35">
        <v>151.5</v>
      </c>
      <c r="H14" s="35">
        <v>97.1</v>
      </c>
      <c r="I14" s="35">
        <v>132</v>
      </c>
      <c r="J14" s="35">
        <v>0</v>
      </c>
      <c r="K14" s="35" t="s">
        <v>20</v>
      </c>
      <c r="L14" s="35" t="s">
        <v>18</v>
      </c>
    </row>
    <row r="15" spans="1:12" ht="15" x14ac:dyDescent="0.15">
      <c r="A15" s="35" t="s">
        <v>264</v>
      </c>
      <c r="B15" s="35">
        <v>42</v>
      </c>
      <c r="C15" s="35">
        <v>100</v>
      </c>
      <c r="D15" s="35">
        <v>100</v>
      </c>
      <c r="E15" s="35">
        <v>1</v>
      </c>
      <c r="F15" s="35">
        <v>15.6</v>
      </c>
      <c r="G15" s="35">
        <v>58.6</v>
      </c>
      <c r="H15" s="35">
        <v>9.6999999999999993</v>
      </c>
      <c r="I15" s="35">
        <v>53</v>
      </c>
      <c r="J15" s="35">
        <v>0</v>
      </c>
      <c r="K15" s="35" t="s">
        <v>20</v>
      </c>
      <c r="L15" s="35" t="s">
        <v>18</v>
      </c>
    </row>
    <row r="16" spans="1:12" ht="15" x14ac:dyDescent="0.15">
      <c r="A16" s="35" t="s">
        <v>265</v>
      </c>
      <c r="B16" s="35">
        <v>29</v>
      </c>
      <c r="C16" s="35">
        <v>100</v>
      </c>
      <c r="D16" s="35">
        <v>100</v>
      </c>
      <c r="E16" s="35">
        <v>1</v>
      </c>
      <c r="F16" s="35">
        <v>30</v>
      </c>
      <c r="G16" s="35">
        <v>63</v>
      </c>
      <c r="H16" s="35">
        <v>28.6</v>
      </c>
      <c r="I16" s="35">
        <v>61.6</v>
      </c>
      <c r="J16" s="35">
        <v>0</v>
      </c>
      <c r="K16" s="35" t="s">
        <v>20</v>
      </c>
      <c r="L16" s="35" t="s">
        <v>18</v>
      </c>
    </row>
    <row r="17" spans="1:12" ht="15" x14ac:dyDescent="0.15">
      <c r="A17" s="35" t="s">
        <v>266</v>
      </c>
      <c r="B17" s="35">
        <v>63</v>
      </c>
      <c r="C17" s="35">
        <v>100</v>
      </c>
      <c r="D17" s="35">
        <v>100</v>
      </c>
      <c r="E17" s="35">
        <v>2</v>
      </c>
      <c r="F17" s="35">
        <v>14</v>
      </c>
      <c r="G17" s="35">
        <v>40.4</v>
      </c>
      <c r="H17" s="35">
        <v>8.5</v>
      </c>
      <c r="I17" s="35">
        <v>32</v>
      </c>
      <c r="J17" s="35">
        <v>0</v>
      </c>
      <c r="K17" s="35" t="s">
        <v>20</v>
      </c>
      <c r="L17" s="35" t="s">
        <v>18</v>
      </c>
    </row>
    <row r="18" spans="1:12" ht="15" x14ac:dyDescent="0.15">
      <c r="A18" s="35" t="s">
        <v>267</v>
      </c>
      <c r="B18" s="35">
        <v>34</v>
      </c>
      <c r="C18" s="35">
        <v>100</v>
      </c>
      <c r="D18" s="35">
        <v>100</v>
      </c>
      <c r="E18" s="35">
        <v>2</v>
      </c>
      <c r="F18" s="35">
        <v>45.9</v>
      </c>
      <c r="G18" s="35">
        <v>52.1</v>
      </c>
      <c r="H18" s="35">
        <v>42.5</v>
      </c>
      <c r="I18" s="35">
        <v>50.5</v>
      </c>
      <c r="J18" s="35">
        <v>0</v>
      </c>
      <c r="K18" s="35" t="s">
        <v>20</v>
      </c>
      <c r="L18" s="35" t="s">
        <v>18</v>
      </c>
    </row>
    <row r="19" spans="1:12" ht="15" x14ac:dyDescent="0.15">
      <c r="A19" s="35" t="s">
        <v>268</v>
      </c>
      <c r="B19" s="35">
        <v>27</v>
      </c>
      <c r="C19" s="35">
        <v>100</v>
      </c>
      <c r="D19" s="35">
        <v>100</v>
      </c>
      <c r="E19" s="35">
        <v>2</v>
      </c>
      <c r="F19" s="35">
        <v>48.5</v>
      </c>
      <c r="G19" s="35">
        <v>52.3</v>
      </c>
      <c r="H19" s="35">
        <v>45.8</v>
      </c>
      <c r="I19" s="35">
        <v>51.4</v>
      </c>
      <c r="J19" s="35">
        <v>0</v>
      </c>
      <c r="K19" s="35" t="s">
        <v>20</v>
      </c>
      <c r="L19" s="35" t="s">
        <v>18</v>
      </c>
    </row>
    <row r="20" spans="1:12" ht="15" x14ac:dyDescent="0.15">
      <c r="A20" s="35" t="s">
        <v>269</v>
      </c>
      <c r="B20" s="35">
        <v>35</v>
      </c>
      <c r="C20" s="35">
        <v>100</v>
      </c>
      <c r="D20" s="35">
        <v>100</v>
      </c>
      <c r="E20" s="35">
        <v>2</v>
      </c>
      <c r="F20" s="35">
        <v>3.2</v>
      </c>
      <c r="G20" s="35">
        <v>39.6</v>
      </c>
      <c r="H20" s="35">
        <v>4.2</v>
      </c>
      <c r="I20" s="35">
        <v>41.9</v>
      </c>
      <c r="J20" s="35">
        <v>0</v>
      </c>
      <c r="K20" s="35" t="s">
        <v>20</v>
      </c>
      <c r="L20" s="35" t="s">
        <v>18</v>
      </c>
    </row>
    <row r="21" spans="1:12" ht="15" x14ac:dyDescent="0.15">
      <c r="A21" s="35" t="s">
        <v>270</v>
      </c>
      <c r="B21" s="35">
        <v>33</v>
      </c>
      <c r="C21" s="35">
        <v>100</v>
      </c>
      <c r="D21" s="35">
        <v>98</v>
      </c>
      <c r="E21" s="35">
        <v>2</v>
      </c>
      <c r="F21" s="35">
        <v>18.5</v>
      </c>
      <c r="G21" s="35">
        <v>60.3</v>
      </c>
      <c r="H21" s="35">
        <v>18.5</v>
      </c>
      <c r="I21" s="35">
        <v>58</v>
      </c>
      <c r="J21" s="35">
        <v>0</v>
      </c>
      <c r="K21" s="35" t="s">
        <v>20</v>
      </c>
      <c r="L21" s="35" t="s">
        <v>18</v>
      </c>
    </row>
    <row r="22" spans="1:12" ht="15" x14ac:dyDescent="0.15">
      <c r="A22" s="35" t="s">
        <v>271</v>
      </c>
      <c r="B22" s="35">
        <v>33</v>
      </c>
      <c r="C22" s="35">
        <v>100</v>
      </c>
      <c r="D22" s="35">
        <v>100</v>
      </c>
      <c r="E22" s="35">
        <v>2</v>
      </c>
      <c r="F22" s="35">
        <v>40.5</v>
      </c>
      <c r="G22" s="35">
        <v>65.400000000000006</v>
      </c>
      <c r="H22" s="35">
        <v>46.8</v>
      </c>
      <c r="I22" s="35">
        <v>65.900000000000006</v>
      </c>
      <c r="J22" s="35">
        <v>0</v>
      </c>
      <c r="K22" s="35" t="s">
        <v>20</v>
      </c>
      <c r="L22" s="35" t="s">
        <v>18</v>
      </c>
    </row>
    <row r="23" spans="1:12" ht="15" x14ac:dyDescent="0.15">
      <c r="A23" s="35" t="s">
        <v>272</v>
      </c>
      <c r="B23" s="35">
        <v>166</v>
      </c>
      <c r="C23" s="35">
        <v>100</v>
      </c>
      <c r="D23" s="35">
        <v>100</v>
      </c>
      <c r="E23" s="35">
        <v>1</v>
      </c>
      <c r="F23" s="35">
        <v>143.30000000000001</v>
      </c>
      <c r="G23" s="35">
        <v>161.80000000000001</v>
      </c>
      <c r="H23" s="35">
        <v>135.9</v>
      </c>
      <c r="I23" s="35">
        <v>150.69999999999999</v>
      </c>
      <c r="J23" s="35">
        <v>0</v>
      </c>
      <c r="K23" s="35" t="s">
        <v>20</v>
      </c>
      <c r="L23" s="35" t="s">
        <v>18</v>
      </c>
    </row>
    <row r="24" spans="1:12" ht="15" x14ac:dyDescent="0.15">
      <c r="A24" s="35" t="s">
        <v>273</v>
      </c>
      <c r="B24" s="35">
        <v>32</v>
      </c>
      <c r="C24" s="35">
        <v>100</v>
      </c>
      <c r="D24" s="35">
        <v>100</v>
      </c>
      <c r="E24" s="35">
        <v>2</v>
      </c>
      <c r="F24" s="35">
        <v>25.1</v>
      </c>
      <c r="G24" s="35">
        <v>47.6</v>
      </c>
      <c r="H24" s="35">
        <v>20</v>
      </c>
      <c r="I24" s="35">
        <v>43</v>
      </c>
      <c r="J24" s="35">
        <v>0</v>
      </c>
      <c r="K24" s="35" t="s">
        <v>20</v>
      </c>
      <c r="L24" s="35" t="s">
        <v>18</v>
      </c>
    </row>
    <row r="25" spans="1:12" ht="15" x14ac:dyDescent="0.15">
      <c r="A25" s="35" t="s">
        <v>274</v>
      </c>
      <c r="B25" s="35">
        <v>344</v>
      </c>
      <c r="C25" s="35">
        <v>100</v>
      </c>
      <c r="D25" s="35">
        <v>100</v>
      </c>
      <c r="E25" s="35">
        <v>2</v>
      </c>
      <c r="F25" s="35">
        <v>563.9</v>
      </c>
      <c r="G25" s="35">
        <v>595.70000000000005</v>
      </c>
      <c r="H25" s="35">
        <v>548</v>
      </c>
      <c r="I25" s="35">
        <v>574.79999999999995</v>
      </c>
      <c r="J25" s="35">
        <v>0</v>
      </c>
      <c r="K25" s="35" t="s">
        <v>20</v>
      </c>
      <c r="L25" s="35" t="s">
        <v>18</v>
      </c>
    </row>
    <row r="26" spans="1:12" ht="15" x14ac:dyDescent="0.15">
      <c r="A26" s="35" t="s">
        <v>275</v>
      </c>
      <c r="B26" s="35">
        <v>121</v>
      </c>
      <c r="C26" s="35">
        <v>100</v>
      </c>
      <c r="D26" s="35">
        <v>100</v>
      </c>
      <c r="E26" s="35">
        <v>1</v>
      </c>
      <c r="F26" s="35">
        <v>40.700000000000003</v>
      </c>
      <c r="G26" s="35">
        <v>75.7</v>
      </c>
      <c r="H26" s="35">
        <v>28.4</v>
      </c>
      <c r="I26" s="35">
        <v>64.8</v>
      </c>
      <c r="J26" s="35">
        <v>0</v>
      </c>
      <c r="K26" s="35" t="s">
        <v>20</v>
      </c>
      <c r="L26" s="35" t="s">
        <v>18</v>
      </c>
    </row>
    <row r="27" spans="1:12" ht="15" x14ac:dyDescent="0.15">
      <c r="A27" s="35" t="s">
        <v>276</v>
      </c>
      <c r="B27" s="35">
        <v>34</v>
      </c>
      <c r="C27" s="35">
        <v>100</v>
      </c>
      <c r="D27" s="35">
        <v>100</v>
      </c>
      <c r="E27" s="35">
        <v>2</v>
      </c>
      <c r="F27" s="35">
        <v>20</v>
      </c>
      <c r="G27" s="35">
        <v>61.5</v>
      </c>
      <c r="H27" s="35">
        <v>23.4</v>
      </c>
      <c r="I27" s="35">
        <v>59.5</v>
      </c>
      <c r="J27" s="35">
        <v>0</v>
      </c>
      <c r="K27" s="35" t="s">
        <v>20</v>
      </c>
      <c r="L27" s="35" t="s">
        <v>18</v>
      </c>
    </row>
    <row r="28" spans="1:12" ht="15" x14ac:dyDescent="0.15">
      <c r="A28" s="35" t="s">
        <v>277</v>
      </c>
      <c r="B28" s="35">
        <v>125</v>
      </c>
      <c r="C28" s="35">
        <v>100</v>
      </c>
      <c r="D28" s="35">
        <v>100</v>
      </c>
      <c r="E28" s="35">
        <v>4</v>
      </c>
      <c r="F28" s="35">
        <v>12.1</v>
      </c>
      <c r="G28" s="35">
        <v>56.2</v>
      </c>
      <c r="H28" s="35">
        <v>10.5</v>
      </c>
      <c r="I28" s="35">
        <v>37.4</v>
      </c>
      <c r="J28" s="35">
        <v>0</v>
      </c>
      <c r="K28" s="35" t="s">
        <v>20</v>
      </c>
      <c r="L28" s="35" t="s">
        <v>18</v>
      </c>
    </row>
    <row r="29" spans="1:12" ht="15" x14ac:dyDescent="0.15">
      <c r="A29" s="35" t="s">
        <v>278</v>
      </c>
      <c r="B29" s="35">
        <v>64</v>
      </c>
      <c r="C29" s="35">
        <v>100</v>
      </c>
      <c r="D29" s="35">
        <v>100</v>
      </c>
      <c r="E29" s="35">
        <v>1</v>
      </c>
      <c r="F29" s="35">
        <v>27.7</v>
      </c>
      <c r="G29" s="35">
        <v>61.2</v>
      </c>
      <c r="H29" s="35">
        <v>17.899999999999999</v>
      </c>
      <c r="I29" s="35">
        <v>57.1</v>
      </c>
      <c r="J29" s="35">
        <v>0</v>
      </c>
      <c r="K29" s="35" t="s">
        <v>20</v>
      </c>
      <c r="L29" s="35" t="s">
        <v>18</v>
      </c>
    </row>
    <row r="30" spans="1:12" ht="15" x14ac:dyDescent="0.15">
      <c r="A30" s="35" t="s">
        <v>279</v>
      </c>
      <c r="B30" s="35">
        <v>93</v>
      </c>
      <c r="C30" s="35">
        <v>100</v>
      </c>
      <c r="D30" s="35">
        <v>100</v>
      </c>
      <c r="E30" s="35">
        <v>2</v>
      </c>
      <c r="F30" s="35">
        <v>9.1</v>
      </c>
      <c r="G30" s="35">
        <v>32.9</v>
      </c>
      <c r="H30" s="35">
        <v>7.9</v>
      </c>
      <c r="I30" s="35">
        <v>22.1</v>
      </c>
      <c r="J30" s="35">
        <v>0</v>
      </c>
      <c r="K30" s="35" t="s">
        <v>20</v>
      </c>
      <c r="L30" s="35" t="s">
        <v>18</v>
      </c>
    </row>
    <row r="31" spans="1:12" ht="15" x14ac:dyDescent="0.15">
      <c r="A31" s="35" t="s">
        <v>280</v>
      </c>
      <c r="B31" s="35">
        <v>268</v>
      </c>
      <c r="C31" s="35">
        <v>100</v>
      </c>
      <c r="D31" s="35">
        <v>100</v>
      </c>
      <c r="E31" s="35">
        <v>1</v>
      </c>
      <c r="F31" s="35">
        <v>123.6</v>
      </c>
      <c r="G31" s="35">
        <v>161.80000000000001</v>
      </c>
      <c r="H31" s="35">
        <v>104.8</v>
      </c>
      <c r="I31" s="35">
        <v>147</v>
      </c>
      <c r="J31" s="35">
        <v>0</v>
      </c>
      <c r="K31" s="35" t="s">
        <v>20</v>
      </c>
      <c r="L31" s="35" t="s">
        <v>18</v>
      </c>
    </row>
    <row r="32" spans="1:12" ht="15" x14ac:dyDescent="0.15">
      <c r="A32" s="35" t="s">
        <v>281</v>
      </c>
      <c r="B32" s="35">
        <v>271</v>
      </c>
      <c r="C32" s="35">
        <v>100</v>
      </c>
      <c r="D32" s="35">
        <v>100</v>
      </c>
      <c r="E32" s="35">
        <v>1</v>
      </c>
      <c r="F32" s="35">
        <v>35.700000000000003</v>
      </c>
      <c r="G32" s="35">
        <v>126.9</v>
      </c>
      <c r="H32" s="35">
        <v>24.8</v>
      </c>
      <c r="I32" s="35">
        <v>85</v>
      </c>
      <c r="J32" s="35">
        <v>0</v>
      </c>
      <c r="K32" s="35" t="s">
        <v>20</v>
      </c>
      <c r="L32" s="35" t="s">
        <v>18</v>
      </c>
    </row>
    <row r="33" spans="1:12" ht="15" x14ac:dyDescent="0.15">
      <c r="A33" s="35" t="s">
        <v>282</v>
      </c>
      <c r="B33" s="35">
        <v>40</v>
      </c>
      <c r="C33" s="35">
        <v>100</v>
      </c>
      <c r="D33" s="35">
        <v>100</v>
      </c>
      <c r="E33" s="35">
        <v>2</v>
      </c>
      <c r="F33" s="35">
        <v>24.8</v>
      </c>
      <c r="G33" s="35">
        <v>44.9</v>
      </c>
      <c r="H33" s="35">
        <v>19.2</v>
      </c>
      <c r="I33" s="35">
        <v>38.799999999999997</v>
      </c>
      <c r="J33" s="35">
        <v>0</v>
      </c>
      <c r="K33" s="35" t="s">
        <v>20</v>
      </c>
      <c r="L33" s="35" t="s">
        <v>18</v>
      </c>
    </row>
    <row r="34" spans="1:12" ht="15" x14ac:dyDescent="0.15">
      <c r="A34" s="35" t="s">
        <v>283</v>
      </c>
      <c r="B34" s="35">
        <v>184</v>
      </c>
      <c r="C34" s="35">
        <v>100</v>
      </c>
      <c r="D34" s="35">
        <v>100</v>
      </c>
      <c r="E34" s="35">
        <v>1</v>
      </c>
      <c r="F34" s="35">
        <v>77.400000000000006</v>
      </c>
      <c r="G34" s="35">
        <v>140.1</v>
      </c>
      <c r="H34" s="35">
        <v>65.400000000000006</v>
      </c>
      <c r="I34" s="35">
        <v>118.6</v>
      </c>
      <c r="J34" s="35">
        <v>0</v>
      </c>
      <c r="K34" s="35" t="s">
        <v>20</v>
      </c>
      <c r="L34" s="35" t="s">
        <v>18</v>
      </c>
    </row>
    <row r="35" spans="1:12" ht="15" x14ac:dyDescent="0.15">
      <c r="A35" s="35" t="s">
        <v>284</v>
      </c>
      <c r="B35" s="35">
        <v>64</v>
      </c>
      <c r="C35" s="35">
        <v>100</v>
      </c>
      <c r="D35" s="35">
        <v>100</v>
      </c>
      <c r="E35" s="35">
        <v>2</v>
      </c>
      <c r="F35" s="35">
        <v>22.8</v>
      </c>
      <c r="G35" s="35">
        <v>63.6</v>
      </c>
      <c r="H35" s="35">
        <v>21.3</v>
      </c>
      <c r="I35" s="35">
        <v>58.7</v>
      </c>
      <c r="J35" s="35">
        <v>0</v>
      </c>
      <c r="K35" s="35" t="s">
        <v>20</v>
      </c>
      <c r="L35" s="35" t="s">
        <v>18</v>
      </c>
    </row>
    <row r="36" spans="1:12" ht="15" x14ac:dyDescent="0.15">
      <c r="A36" s="35" t="s">
        <v>285</v>
      </c>
      <c r="B36" s="35">
        <v>54</v>
      </c>
      <c r="C36" s="35">
        <v>100</v>
      </c>
      <c r="D36" s="35">
        <v>100</v>
      </c>
      <c r="E36" s="35">
        <v>2</v>
      </c>
      <c r="F36" s="35">
        <v>19.2</v>
      </c>
      <c r="G36" s="35">
        <v>69</v>
      </c>
      <c r="H36" s="35">
        <v>10.3</v>
      </c>
      <c r="I36" s="35">
        <v>64.8</v>
      </c>
      <c r="J36" s="35">
        <v>0</v>
      </c>
      <c r="K36" s="35" t="s">
        <v>20</v>
      </c>
      <c r="L36" s="35" t="s">
        <v>18</v>
      </c>
    </row>
    <row r="37" spans="1:12" ht="15" x14ac:dyDescent="0.15">
      <c r="A37" s="35" t="s">
        <v>286</v>
      </c>
      <c r="B37" s="35">
        <v>70</v>
      </c>
      <c r="C37" s="35">
        <v>100</v>
      </c>
      <c r="D37" s="35">
        <v>100</v>
      </c>
      <c r="E37" s="35">
        <v>2</v>
      </c>
      <c r="F37" s="35">
        <v>39.9</v>
      </c>
      <c r="G37" s="35">
        <v>69</v>
      </c>
      <c r="H37" s="35">
        <v>37.799999999999997</v>
      </c>
      <c r="I37" s="35">
        <v>65.7</v>
      </c>
      <c r="J37" s="35">
        <v>0</v>
      </c>
      <c r="K37" s="35" t="s">
        <v>20</v>
      </c>
      <c r="L37" s="35" t="s">
        <v>18</v>
      </c>
    </row>
    <row r="38" spans="1:12" ht="15" x14ac:dyDescent="0.15">
      <c r="A38" s="35" t="s">
        <v>287</v>
      </c>
      <c r="B38" s="35">
        <v>62</v>
      </c>
      <c r="C38" s="35">
        <v>100</v>
      </c>
      <c r="D38" s="35">
        <v>100</v>
      </c>
      <c r="E38" s="35">
        <v>2</v>
      </c>
      <c r="F38" s="35">
        <v>11.4</v>
      </c>
      <c r="G38" s="35">
        <v>34.4</v>
      </c>
      <c r="H38" s="35">
        <v>8.3000000000000007</v>
      </c>
      <c r="I38" s="35">
        <v>30.2</v>
      </c>
      <c r="J38" s="35">
        <v>0</v>
      </c>
      <c r="K38" s="35" t="s">
        <v>20</v>
      </c>
      <c r="L38" s="35" t="s">
        <v>18</v>
      </c>
    </row>
    <row r="39" spans="1:12" ht="15" x14ac:dyDescent="0.15">
      <c r="A39" s="35" t="s">
        <v>288</v>
      </c>
      <c r="B39" s="35">
        <v>46</v>
      </c>
      <c r="C39" s="35">
        <v>100</v>
      </c>
      <c r="D39" s="35">
        <v>100</v>
      </c>
      <c r="E39" s="35">
        <v>6</v>
      </c>
      <c r="F39" s="35">
        <v>24.8</v>
      </c>
      <c r="G39" s="35">
        <v>35.4</v>
      </c>
      <c r="H39" s="35">
        <v>24.9</v>
      </c>
      <c r="I39" s="35">
        <v>33.700000000000003</v>
      </c>
      <c r="J39" s="35">
        <v>0</v>
      </c>
      <c r="K39" s="35" t="s">
        <v>20</v>
      </c>
      <c r="L39" s="35" t="s">
        <v>18</v>
      </c>
    </row>
    <row r="40" spans="1:12" ht="15" x14ac:dyDescent="0.15">
      <c r="A40" s="35" t="s">
        <v>289</v>
      </c>
      <c r="B40" s="35">
        <v>42</v>
      </c>
      <c r="C40" s="35">
        <v>100</v>
      </c>
      <c r="D40" s="35">
        <v>100</v>
      </c>
      <c r="E40" s="35">
        <v>2</v>
      </c>
      <c r="F40" s="35">
        <v>12.6</v>
      </c>
      <c r="G40" s="35">
        <v>44.1</v>
      </c>
      <c r="H40" s="35">
        <v>14.6</v>
      </c>
      <c r="I40" s="35">
        <v>39.799999999999997</v>
      </c>
      <c r="J40" s="35">
        <v>0</v>
      </c>
      <c r="K40" s="35" t="s">
        <v>20</v>
      </c>
      <c r="L40" s="35" t="s">
        <v>18</v>
      </c>
    </row>
    <row r="41" spans="1:12" ht="15" x14ac:dyDescent="0.15">
      <c r="A41" s="35" t="s">
        <v>290</v>
      </c>
      <c r="B41" s="35">
        <v>351</v>
      </c>
      <c r="C41" s="35">
        <v>100</v>
      </c>
      <c r="D41" s="35">
        <v>100</v>
      </c>
      <c r="E41" s="35">
        <v>1</v>
      </c>
      <c r="F41" s="35">
        <v>540.9</v>
      </c>
      <c r="G41" s="35">
        <v>584</v>
      </c>
      <c r="H41" s="35">
        <v>529.20000000000005</v>
      </c>
      <c r="I41" s="35">
        <v>557.1</v>
      </c>
      <c r="J41" s="35">
        <v>0</v>
      </c>
      <c r="K41" s="35" t="s">
        <v>20</v>
      </c>
      <c r="L41" s="35" t="s">
        <v>18</v>
      </c>
    </row>
    <row r="42" spans="1:12" ht="15" x14ac:dyDescent="0.15">
      <c r="A42" s="35" t="s">
        <v>291</v>
      </c>
      <c r="B42" s="35">
        <v>87</v>
      </c>
      <c r="C42" s="35">
        <v>100</v>
      </c>
      <c r="D42" s="35">
        <v>100</v>
      </c>
      <c r="E42" s="35">
        <v>2</v>
      </c>
      <c r="F42" s="35">
        <v>10.1</v>
      </c>
      <c r="G42" s="35">
        <v>63.6</v>
      </c>
      <c r="H42" s="35">
        <v>9.6999999999999993</v>
      </c>
      <c r="I42" s="35">
        <v>57.9</v>
      </c>
      <c r="J42" s="35">
        <v>0</v>
      </c>
      <c r="K42" s="35" t="s">
        <v>20</v>
      </c>
      <c r="L42" s="35" t="s">
        <v>18</v>
      </c>
    </row>
    <row r="43" spans="1:12" ht="15" x14ac:dyDescent="0.15">
      <c r="A43" s="35" t="s">
        <v>292</v>
      </c>
      <c r="B43" s="35">
        <v>25</v>
      </c>
      <c r="C43" s="35">
        <v>100</v>
      </c>
      <c r="D43" s="35">
        <v>100</v>
      </c>
      <c r="E43" s="35">
        <v>2</v>
      </c>
      <c r="F43" s="35">
        <v>35.700000000000003</v>
      </c>
      <c r="G43" s="35">
        <v>49.3</v>
      </c>
      <c r="H43" s="35">
        <v>29.6</v>
      </c>
      <c r="I43" s="35">
        <v>47.2</v>
      </c>
      <c r="J43" s="35">
        <v>0</v>
      </c>
      <c r="K43" s="35" t="s">
        <v>20</v>
      </c>
      <c r="L43" s="35" t="s">
        <v>18</v>
      </c>
    </row>
    <row r="44" spans="1:12" ht="15" x14ac:dyDescent="0.15">
      <c r="A44" s="35" t="s">
        <v>293</v>
      </c>
      <c r="B44" s="35">
        <v>55</v>
      </c>
      <c r="C44" s="35">
        <v>100</v>
      </c>
      <c r="D44" s="35">
        <v>100</v>
      </c>
      <c r="E44" s="35">
        <v>2</v>
      </c>
      <c r="F44" s="35">
        <v>35.799999999999997</v>
      </c>
      <c r="G44" s="35">
        <v>67.099999999999994</v>
      </c>
      <c r="H44" s="35">
        <v>19.8</v>
      </c>
      <c r="I44" s="35">
        <v>63.2</v>
      </c>
      <c r="J44" s="35">
        <v>0</v>
      </c>
      <c r="K44" s="35" t="s">
        <v>20</v>
      </c>
      <c r="L44" s="35" t="s">
        <v>18</v>
      </c>
    </row>
    <row r="45" spans="1:12" ht="15" x14ac:dyDescent="0.15">
      <c r="A45" s="35" t="s">
        <v>294</v>
      </c>
      <c r="B45" s="35">
        <v>10</v>
      </c>
      <c r="C45" s="35">
        <v>100</v>
      </c>
      <c r="D45" s="35">
        <v>100</v>
      </c>
      <c r="E45" s="35">
        <v>35</v>
      </c>
      <c r="F45" s="35">
        <v>7.3</v>
      </c>
      <c r="G45" s="35">
        <v>11.6</v>
      </c>
      <c r="H45" s="35">
        <v>3.8</v>
      </c>
      <c r="I45" s="35">
        <v>10.1</v>
      </c>
      <c r="J45" s="35">
        <v>0</v>
      </c>
      <c r="K45" s="35" t="s">
        <v>17</v>
      </c>
      <c r="L45" s="35" t="s">
        <v>18</v>
      </c>
    </row>
    <row r="46" spans="1:12" ht="15" x14ac:dyDescent="0.15">
      <c r="A46" s="35" t="s">
        <v>295</v>
      </c>
      <c r="B46" s="35">
        <v>139</v>
      </c>
      <c r="C46" s="35">
        <v>100</v>
      </c>
      <c r="D46" s="35">
        <v>100</v>
      </c>
      <c r="E46" s="35">
        <v>2</v>
      </c>
      <c r="F46" s="35">
        <v>13.6</v>
      </c>
      <c r="G46" s="35">
        <v>59.1</v>
      </c>
      <c r="H46" s="35">
        <v>11.1</v>
      </c>
      <c r="I46" s="35">
        <v>36.799999999999997</v>
      </c>
      <c r="J46" s="35">
        <v>0</v>
      </c>
      <c r="K46" s="35" t="s">
        <v>20</v>
      </c>
      <c r="L46" s="35" t="s">
        <v>18</v>
      </c>
    </row>
    <row r="47" spans="1:12" ht="180" x14ac:dyDescent="0.15">
      <c r="A47" s="35" t="s">
        <v>296</v>
      </c>
      <c r="B47" s="35">
        <v>70</v>
      </c>
      <c r="C47" s="35">
        <v>100</v>
      </c>
      <c r="D47" s="35">
        <v>99.89</v>
      </c>
      <c r="E47" s="35">
        <v>10</v>
      </c>
      <c r="F47" s="35">
        <v>6.8</v>
      </c>
      <c r="G47" s="35">
        <v>26.1</v>
      </c>
      <c r="H47" s="35">
        <v>5.9</v>
      </c>
      <c r="I47" s="35">
        <v>11.4</v>
      </c>
      <c r="J47" s="35">
        <v>0</v>
      </c>
      <c r="K47" s="35" t="s">
        <v>20</v>
      </c>
      <c r="L47" s="35" t="s">
        <v>297</v>
      </c>
    </row>
    <row r="48" spans="1:12" ht="15" x14ac:dyDescent="0.15">
      <c r="A48" s="35" t="s">
        <v>298</v>
      </c>
      <c r="B48" s="35">
        <v>45</v>
      </c>
      <c r="C48" s="35">
        <v>100</v>
      </c>
      <c r="D48" s="35">
        <v>100</v>
      </c>
      <c r="E48" s="35">
        <v>2</v>
      </c>
      <c r="F48" s="35">
        <v>19.100000000000001</v>
      </c>
      <c r="G48" s="35">
        <v>44.4</v>
      </c>
      <c r="H48" s="35">
        <v>17.7</v>
      </c>
      <c r="I48" s="35">
        <v>40.1</v>
      </c>
      <c r="J48" s="35">
        <v>0</v>
      </c>
      <c r="K48" s="35" t="s">
        <v>20</v>
      </c>
      <c r="L48" s="35" t="s">
        <v>18</v>
      </c>
    </row>
    <row r="49" spans="1:12" ht="15" x14ac:dyDescent="0.15">
      <c r="A49" s="35" t="s">
        <v>299</v>
      </c>
      <c r="B49" s="35">
        <v>38</v>
      </c>
      <c r="C49" s="35">
        <v>99.15</v>
      </c>
      <c r="D49" s="35">
        <v>99.15</v>
      </c>
      <c r="E49" s="35">
        <v>6</v>
      </c>
      <c r="F49" s="35">
        <v>40</v>
      </c>
      <c r="G49" s="35">
        <v>50.6</v>
      </c>
      <c r="H49" s="35">
        <v>27.4</v>
      </c>
      <c r="I49" s="35">
        <v>47.4</v>
      </c>
      <c r="J49" s="35">
        <v>0</v>
      </c>
      <c r="K49" s="35" t="s">
        <v>20</v>
      </c>
      <c r="L49" s="35" t="s">
        <v>18</v>
      </c>
    </row>
    <row r="50" spans="1:12" ht="180" x14ac:dyDescent="0.15">
      <c r="A50" s="35" t="s">
        <v>300</v>
      </c>
      <c r="B50" s="35">
        <v>129</v>
      </c>
      <c r="C50" s="35">
        <v>100</v>
      </c>
      <c r="D50" s="35">
        <v>99.98</v>
      </c>
      <c r="E50" s="35">
        <v>1</v>
      </c>
      <c r="F50" s="35">
        <v>22.7</v>
      </c>
      <c r="G50" s="35">
        <v>90.8</v>
      </c>
      <c r="H50" s="35">
        <v>15.6</v>
      </c>
      <c r="I50" s="35">
        <v>64.2</v>
      </c>
      <c r="J50" s="35">
        <v>0</v>
      </c>
      <c r="K50" s="35" t="s">
        <v>20</v>
      </c>
      <c r="L50" s="35" t="s">
        <v>301</v>
      </c>
    </row>
    <row r="51" spans="1:12" ht="15" x14ac:dyDescent="0.15">
      <c r="A51" s="35" t="s">
        <v>302</v>
      </c>
      <c r="B51" s="35">
        <v>312</v>
      </c>
      <c r="C51" s="35">
        <v>95.86</v>
      </c>
      <c r="D51" s="35">
        <v>95.86</v>
      </c>
      <c r="E51" s="35">
        <v>1</v>
      </c>
      <c r="F51" s="35">
        <v>166.6</v>
      </c>
      <c r="G51" s="35">
        <v>173.8</v>
      </c>
      <c r="H51" s="35">
        <v>163.80000000000001</v>
      </c>
      <c r="I51" s="35">
        <v>171.4</v>
      </c>
      <c r="J51" s="35">
        <v>0</v>
      </c>
      <c r="K51" s="35" t="s">
        <v>20</v>
      </c>
      <c r="L51" s="35" t="s">
        <v>18</v>
      </c>
    </row>
    <row r="52" spans="1:12" ht="15" x14ac:dyDescent="0.15">
      <c r="A52" s="35" t="s">
        <v>303</v>
      </c>
      <c r="B52" s="35">
        <v>50</v>
      </c>
      <c r="C52" s="35">
        <v>100</v>
      </c>
      <c r="D52" s="35">
        <v>100</v>
      </c>
      <c r="E52" s="35">
        <v>1</v>
      </c>
      <c r="F52" s="35">
        <v>32.700000000000003</v>
      </c>
      <c r="G52" s="35">
        <v>47.6</v>
      </c>
      <c r="H52" s="35">
        <v>23.7</v>
      </c>
      <c r="I52" s="35">
        <v>42.3</v>
      </c>
      <c r="J52" s="35">
        <v>0</v>
      </c>
      <c r="K52" s="35" t="s">
        <v>20</v>
      </c>
      <c r="L52" s="35" t="s">
        <v>18</v>
      </c>
    </row>
    <row r="53" spans="1:12" ht="15" x14ac:dyDescent="0.15">
      <c r="A53" s="35" t="s">
        <v>304</v>
      </c>
      <c r="B53" s="35">
        <v>152</v>
      </c>
      <c r="C53" s="35">
        <v>100</v>
      </c>
      <c r="D53" s="35">
        <v>100</v>
      </c>
      <c r="E53" s="35">
        <v>1</v>
      </c>
      <c r="F53" s="35">
        <v>115.2</v>
      </c>
      <c r="G53" s="35">
        <v>154.9</v>
      </c>
      <c r="H53" s="35">
        <v>82.8</v>
      </c>
      <c r="I53" s="35">
        <v>132</v>
      </c>
      <c r="J53" s="35">
        <v>0</v>
      </c>
      <c r="K53" s="35" t="s">
        <v>20</v>
      </c>
      <c r="L53" s="35" t="s">
        <v>18</v>
      </c>
    </row>
    <row r="54" spans="1:12" ht="15" x14ac:dyDescent="0.15">
      <c r="A54" s="35" t="s">
        <v>305</v>
      </c>
      <c r="B54" s="35">
        <v>53</v>
      </c>
      <c r="C54" s="35">
        <v>100</v>
      </c>
      <c r="D54" s="35">
        <v>100</v>
      </c>
      <c r="E54" s="35">
        <v>2</v>
      </c>
      <c r="F54" s="35">
        <v>10.1</v>
      </c>
      <c r="G54" s="35">
        <v>35.5</v>
      </c>
      <c r="H54" s="35">
        <v>8.1999999999999993</v>
      </c>
      <c r="I54" s="35">
        <v>27.1</v>
      </c>
      <c r="J54" s="35">
        <v>0</v>
      </c>
      <c r="K54" s="35" t="s">
        <v>20</v>
      </c>
      <c r="L54" s="35" t="s">
        <v>18</v>
      </c>
    </row>
    <row r="55" spans="1:12" ht="15" x14ac:dyDescent="0.15">
      <c r="A55" s="35" t="s">
        <v>306</v>
      </c>
      <c r="B55" s="35">
        <v>18</v>
      </c>
      <c r="C55" s="35">
        <v>100</v>
      </c>
      <c r="D55" s="35">
        <v>100</v>
      </c>
      <c r="E55" s="35">
        <v>9</v>
      </c>
      <c r="F55" s="35">
        <v>17.7</v>
      </c>
      <c r="G55" s="35">
        <v>27.2</v>
      </c>
      <c r="H55" s="35">
        <v>15.8</v>
      </c>
      <c r="I55" s="35">
        <v>26.7</v>
      </c>
      <c r="J55" s="35">
        <v>0</v>
      </c>
      <c r="K55" s="35" t="s">
        <v>17</v>
      </c>
      <c r="L55" s="35" t="s">
        <v>18</v>
      </c>
    </row>
    <row r="56" spans="1:12" ht="15" x14ac:dyDescent="0.15">
      <c r="A56" s="35" t="s">
        <v>307</v>
      </c>
      <c r="B56" s="35">
        <v>65</v>
      </c>
      <c r="C56" s="35">
        <v>100</v>
      </c>
      <c r="D56" s="35">
        <v>100</v>
      </c>
      <c r="E56" s="35">
        <v>2</v>
      </c>
      <c r="F56" s="35">
        <v>11</v>
      </c>
      <c r="G56" s="35">
        <v>63</v>
      </c>
      <c r="H56" s="35">
        <v>7.5</v>
      </c>
      <c r="I56" s="35">
        <v>57</v>
      </c>
      <c r="J56" s="35">
        <v>0</v>
      </c>
      <c r="K56" s="35" t="s">
        <v>20</v>
      </c>
      <c r="L56" s="35" t="s">
        <v>18</v>
      </c>
    </row>
    <row r="57" spans="1:12" ht="15" x14ac:dyDescent="0.15">
      <c r="A57" s="35" t="s">
        <v>308</v>
      </c>
      <c r="B57" s="35">
        <v>51</v>
      </c>
      <c r="C57" s="35">
        <v>100</v>
      </c>
      <c r="D57" s="35">
        <v>100</v>
      </c>
      <c r="E57" s="35">
        <v>2</v>
      </c>
      <c r="F57" s="35">
        <v>20.8</v>
      </c>
      <c r="G57" s="35">
        <v>43.3</v>
      </c>
      <c r="H57" s="35">
        <v>17.2</v>
      </c>
      <c r="I57" s="35">
        <v>35.799999999999997</v>
      </c>
      <c r="J57" s="35">
        <v>0</v>
      </c>
      <c r="K57" s="35" t="s">
        <v>20</v>
      </c>
      <c r="L57" s="35" t="s">
        <v>18</v>
      </c>
    </row>
    <row r="58" spans="1:12" ht="15" x14ac:dyDescent="0.15">
      <c r="A58" s="35" t="s">
        <v>309</v>
      </c>
      <c r="B58" s="35">
        <v>50</v>
      </c>
      <c r="C58" s="35">
        <v>100</v>
      </c>
      <c r="D58" s="35">
        <v>100</v>
      </c>
      <c r="E58" s="35">
        <v>1</v>
      </c>
      <c r="F58" s="35">
        <v>28.6</v>
      </c>
      <c r="G58" s="35">
        <v>73.599999999999994</v>
      </c>
      <c r="H58" s="35">
        <v>20.100000000000001</v>
      </c>
      <c r="I58" s="35">
        <v>57</v>
      </c>
      <c r="J58" s="35">
        <v>0</v>
      </c>
      <c r="K58" s="35" t="s">
        <v>20</v>
      </c>
      <c r="L58" s="35" t="s">
        <v>18</v>
      </c>
    </row>
    <row r="59" spans="1:12" ht="15" x14ac:dyDescent="0.15">
      <c r="A59" s="35" t="s">
        <v>310</v>
      </c>
      <c r="B59" s="35">
        <v>24</v>
      </c>
      <c r="C59" s="35">
        <v>100</v>
      </c>
      <c r="D59" s="35">
        <v>100</v>
      </c>
      <c r="E59" s="35">
        <v>61</v>
      </c>
      <c r="F59" s="35">
        <v>1.8</v>
      </c>
      <c r="G59" s="35">
        <v>4.0999999999999996</v>
      </c>
      <c r="H59" s="35">
        <v>1.8</v>
      </c>
      <c r="I59" s="35">
        <v>3.2</v>
      </c>
      <c r="J59" s="35">
        <v>0</v>
      </c>
      <c r="K59" s="35" t="s">
        <v>17</v>
      </c>
      <c r="L59" s="35" t="s">
        <v>18</v>
      </c>
    </row>
    <row r="60" spans="1:12" ht="15" x14ac:dyDescent="0.15">
      <c r="A60" s="35" t="s">
        <v>311</v>
      </c>
      <c r="B60" s="35">
        <v>19</v>
      </c>
      <c r="C60" s="35">
        <v>100</v>
      </c>
      <c r="D60" s="35">
        <v>100</v>
      </c>
      <c r="E60" s="35">
        <v>3</v>
      </c>
      <c r="F60" s="35">
        <v>444.8</v>
      </c>
      <c r="G60" s="35">
        <v>448.3</v>
      </c>
      <c r="H60" s="35">
        <v>445.4</v>
      </c>
      <c r="I60" s="35">
        <v>447.7</v>
      </c>
      <c r="J60" s="35">
        <v>0</v>
      </c>
      <c r="K60" s="35" t="s">
        <v>17</v>
      </c>
      <c r="L60" s="35" t="s">
        <v>18</v>
      </c>
    </row>
    <row r="61" spans="1:12" ht="15" x14ac:dyDescent="0.15">
      <c r="A61" s="35" t="s">
        <v>312</v>
      </c>
      <c r="B61" s="35">
        <v>207</v>
      </c>
      <c r="C61" s="35">
        <v>100</v>
      </c>
      <c r="D61" s="35">
        <v>100</v>
      </c>
      <c r="E61" s="35">
        <v>1</v>
      </c>
      <c r="F61" s="35">
        <v>129.4</v>
      </c>
      <c r="G61" s="35">
        <v>158.80000000000001</v>
      </c>
      <c r="H61" s="35">
        <v>104.2</v>
      </c>
      <c r="I61" s="35">
        <v>141.19999999999999</v>
      </c>
      <c r="J61" s="35">
        <v>0</v>
      </c>
      <c r="K61" s="35" t="s">
        <v>20</v>
      </c>
      <c r="L61" s="35" t="s">
        <v>18</v>
      </c>
    </row>
    <row r="62" spans="1:12" ht="15" x14ac:dyDescent="0.15">
      <c r="A62" s="35" t="s">
        <v>313</v>
      </c>
      <c r="B62" s="35">
        <v>141</v>
      </c>
      <c r="C62" s="35">
        <v>100</v>
      </c>
      <c r="D62" s="35">
        <v>100</v>
      </c>
      <c r="E62" s="35">
        <v>3</v>
      </c>
      <c r="F62" s="35">
        <v>79.400000000000006</v>
      </c>
      <c r="G62" s="35">
        <v>89.9</v>
      </c>
      <c r="H62" s="35">
        <v>77.599999999999994</v>
      </c>
      <c r="I62" s="35">
        <v>84</v>
      </c>
      <c r="J62" s="35">
        <v>0</v>
      </c>
      <c r="K62" s="35" t="s">
        <v>20</v>
      </c>
      <c r="L62" s="35" t="s">
        <v>18</v>
      </c>
    </row>
    <row r="63" spans="1:12" ht="15" x14ac:dyDescent="0.15">
      <c r="A63" s="35" t="s">
        <v>314</v>
      </c>
      <c r="B63" s="35">
        <v>77</v>
      </c>
      <c r="C63" s="35">
        <v>100</v>
      </c>
      <c r="D63" s="35">
        <v>100</v>
      </c>
      <c r="E63" s="35">
        <v>2</v>
      </c>
      <c r="F63" s="35">
        <v>64</v>
      </c>
      <c r="G63" s="35">
        <v>74.7</v>
      </c>
      <c r="H63" s="35">
        <v>62</v>
      </c>
      <c r="I63" s="35">
        <v>71.599999999999994</v>
      </c>
      <c r="J63" s="35">
        <v>0</v>
      </c>
      <c r="K63" s="35" t="s">
        <v>20</v>
      </c>
      <c r="L63" s="35" t="s">
        <v>18</v>
      </c>
    </row>
    <row r="64" spans="1:12" ht="15" x14ac:dyDescent="0.15">
      <c r="A64" s="35" t="s">
        <v>315</v>
      </c>
      <c r="B64" s="35">
        <v>91</v>
      </c>
      <c r="C64" s="35">
        <v>100</v>
      </c>
      <c r="D64" s="35">
        <v>100</v>
      </c>
      <c r="E64" s="35">
        <v>2</v>
      </c>
      <c r="F64" s="35">
        <v>25.7</v>
      </c>
      <c r="G64" s="35">
        <v>68.900000000000006</v>
      </c>
      <c r="H64" s="35">
        <v>14.4</v>
      </c>
      <c r="I64" s="35">
        <v>55.4</v>
      </c>
      <c r="J64" s="35">
        <v>0</v>
      </c>
      <c r="K64" s="35" t="s">
        <v>20</v>
      </c>
      <c r="L64" s="35" t="s">
        <v>18</v>
      </c>
    </row>
    <row r="65" spans="1:12" ht="15" x14ac:dyDescent="0.15">
      <c r="A65" s="35" t="s">
        <v>316</v>
      </c>
      <c r="B65" s="35">
        <v>56</v>
      </c>
      <c r="C65" s="35">
        <v>100</v>
      </c>
      <c r="D65" s="35">
        <v>100</v>
      </c>
      <c r="E65" s="35">
        <v>2</v>
      </c>
      <c r="F65" s="35">
        <v>12.5</v>
      </c>
      <c r="G65" s="35">
        <v>40.200000000000003</v>
      </c>
      <c r="H65" s="35">
        <v>11</v>
      </c>
      <c r="I65" s="35">
        <v>33.799999999999997</v>
      </c>
      <c r="J65" s="35">
        <v>0</v>
      </c>
      <c r="K65" s="35" t="s">
        <v>20</v>
      </c>
      <c r="L65" s="35" t="s">
        <v>18</v>
      </c>
    </row>
    <row r="66" spans="1:12" ht="15" x14ac:dyDescent="0.15">
      <c r="A66" s="35" t="s">
        <v>317</v>
      </c>
      <c r="B66" s="35">
        <v>143</v>
      </c>
      <c r="C66" s="35">
        <v>100</v>
      </c>
      <c r="D66" s="35">
        <v>100</v>
      </c>
      <c r="E66" s="35">
        <v>1</v>
      </c>
      <c r="F66" s="35">
        <v>144.30000000000001</v>
      </c>
      <c r="G66" s="35">
        <v>164.6</v>
      </c>
      <c r="H66" s="35">
        <v>135.1</v>
      </c>
      <c r="I66" s="35">
        <v>154.69999999999999</v>
      </c>
      <c r="J66" s="35">
        <v>0</v>
      </c>
      <c r="K66" s="35" t="s">
        <v>20</v>
      </c>
      <c r="L66" s="35" t="s">
        <v>18</v>
      </c>
    </row>
    <row r="67" spans="1:12" ht="15" x14ac:dyDescent="0.15">
      <c r="A67" s="35" t="s">
        <v>318</v>
      </c>
      <c r="B67" s="35">
        <v>55</v>
      </c>
      <c r="C67" s="35">
        <v>100</v>
      </c>
      <c r="D67" s="35">
        <v>100</v>
      </c>
      <c r="E67" s="35">
        <v>1</v>
      </c>
      <c r="F67" s="35">
        <v>32.700000000000003</v>
      </c>
      <c r="G67" s="35">
        <v>47.7</v>
      </c>
      <c r="H67" s="35">
        <v>21.9</v>
      </c>
      <c r="I67" s="35">
        <v>42.5</v>
      </c>
      <c r="J67" s="35">
        <v>0</v>
      </c>
      <c r="K67" s="35" t="s">
        <v>20</v>
      </c>
      <c r="L67" s="35" t="s">
        <v>18</v>
      </c>
    </row>
    <row r="68" spans="1:12" ht="15" x14ac:dyDescent="0.15">
      <c r="A68" s="35" t="s">
        <v>319</v>
      </c>
      <c r="B68" s="35">
        <v>59</v>
      </c>
      <c r="C68" s="35">
        <v>100</v>
      </c>
      <c r="D68" s="35">
        <v>100</v>
      </c>
      <c r="E68" s="35">
        <v>2</v>
      </c>
      <c r="F68" s="35">
        <v>28.6</v>
      </c>
      <c r="G68" s="35">
        <v>68.8</v>
      </c>
      <c r="H68" s="35">
        <v>21.8</v>
      </c>
      <c r="I68" s="35">
        <v>65.900000000000006</v>
      </c>
      <c r="J68" s="35">
        <v>0</v>
      </c>
      <c r="K68" s="35" t="s">
        <v>20</v>
      </c>
      <c r="L68" s="35" t="s">
        <v>18</v>
      </c>
    </row>
    <row r="69" spans="1:12" ht="15" x14ac:dyDescent="0.15">
      <c r="A69" s="35" t="s">
        <v>320</v>
      </c>
      <c r="B69" s="35">
        <v>31</v>
      </c>
      <c r="C69" s="35">
        <v>100</v>
      </c>
      <c r="D69" s="35">
        <v>100</v>
      </c>
      <c r="E69" s="35">
        <v>2</v>
      </c>
      <c r="F69" s="35">
        <v>3</v>
      </c>
      <c r="G69" s="35">
        <v>9.1999999999999993</v>
      </c>
      <c r="H69" s="35">
        <v>2.5</v>
      </c>
      <c r="I69" s="35">
        <v>6.2</v>
      </c>
      <c r="J69" s="35">
        <v>0</v>
      </c>
      <c r="K69" s="35" t="s">
        <v>20</v>
      </c>
      <c r="L69" s="35" t="s">
        <v>18</v>
      </c>
    </row>
    <row r="70" spans="1:12" ht="15" x14ac:dyDescent="0.15">
      <c r="A70" s="35" t="s">
        <v>321</v>
      </c>
      <c r="B70" s="35">
        <v>62</v>
      </c>
      <c r="C70" s="35">
        <v>100</v>
      </c>
      <c r="D70" s="35">
        <v>100</v>
      </c>
      <c r="E70" s="35">
        <v>3</v>
      </c>
      <c r="F70" s="35">
        <v>7.1</v>
      </c>
      <c r="G70" s="35">
        <v>27.6</v>
      </c>
      <c r="H70" s="35">
        <v>5.6</v>
      </c>
      <c r="I70" s="35">
        <v>22.5</v>
      </c>
      <c r="J70" s="35">
        <v>0</v>
      </c>
      <c r="K70" s="35" t="s">
        <v>20</v>
      </c>
      <c r="L70" s="35" t="s">
        <v>18</v>
      </c>
    </row>
    <row r="71" spans="1:12" ht="15" x14ac:dyDescent="0.15">
      <c r="A71" s="35" t="s">
        <v>322</v>
      </c>
      <c r="B71" s="35">
        <v>119</v>
      </c>
      <c r="C71" s="35">
        <v>100</v>
      </c>
      <c r="D71" s="35">
        <v>100</v>
      </c>
      <c r="E71" s="35">
        <v>2</v>
      </c>
      <c r="F71" s="35">
        <v>47.9</v>
      </c>
      <c r="G71" s="35">
        <v>74.2</v>
      </c>
      <c r="H71" s="35">
        <v>29.6</v>
      </c>
      <c r="I71" s="35">
        <v>63.9</v>
      </c>
      <c r="J71" s="35">
        <v>0</v>
      </c>
      <c r="K71" s="35" t="s">
        <v>20</v>
      </c>
      <c r="L71" s="35" t="s">
        <v>18</v>
      </c>
    </row>
    <row r="72" spans="1:12" ht="15" x14ac:dyDescent="0.15">
      <c r="A72" s="35" t="s">
        <v>323</v>
      </c>
      <c r="B72" s="35">
        <v>67</v>
      </c>
      <c r="C72" s="35">
        <v>100</v>
      </c>
      <c r="D72" s="35">
        <v>100</v>
      </c>
      <c r="E72" s="35">
        <v>2</v>
      </c>
      <c r="F72" s="35">
        <v>79.400000000000006</v>
      </c>
      <c r="G72" s="35">
        <v>85.7</v>
      </c>
      <c r="H72" s="35">
        <v>77.3</v>
      </c>
      <c r="I72" s="35">
        <v>83</v>
      </c>
      <c r="J72" s="35">
        <v>0</v>
      </c>
      <c r="K72" s="35" t="s">
        <v>20</v>
      </c>
      <c r="L72" s="35" t="s">
        <v>18</v>
      </c>
    </row>
    <row r="73" spans="1:12" ht="15" x14ac:dyDescent="0.15">
      <c r="A73" s="35" t="s">
        <v>324</v>
      </c>
      <c r="B73" s="35">
        <v>243</v>
      </c>
      <c r="C73" s="35">
        <v>100</v>
      </c>
      <c r="D73" s="35">
        <v>99.8</v>
      </c>
      <c r="E73" s="35">
        <v>2</v>
      </c>
      <c r="F73" s="35">
        <v>29.2</v>
      </c>
      <c r="G73" s="35">
        <v>127.2</v>
      </c>
      <c r="H73" s="35">
        <v>20.100000000000001</v>
      </c>
      <c r="I73" s="35">
        <v>84.5</v>
      </c>
      <c r="J73" s="35">
        <v>0</v>
      </c>
      <c r="K73" s="35" t="s">
        <v>20</v>
      </c>
      <c r="L73" s="35" t="s">
        <v>18</v>
      </c>
    </row>
    <row r="74" spans="1:12" ht="15" x14ac:dyDescent="0.15">
      <c r="A74" s="35" t="s">
        <v>325</v>
      </c>
      <c r="B74" s="35">
        <v>36</v>
      </c>
      <c r="C74" s="35">
        <v>100</v>
      </c>
      <c r="D74" s="35">
        <v>100</v>
      </c>
      <c r="E74" s="35">
        <v>2</v>
      </c>
      <c r="F74" s="35">
        <v>40.299999999999997</v>
      </c>
      <c r="G74" s="35">
        <v>73.900000000000006</v>
      </c>
      <c r="H74" s="35">
        <v>38.700000000000003</v>
      </c>
      <c r="I74" s="35">
        <v>74.2</v>
      </c>
      <c r="J74" s="35">
        <v>0</v>
      </c>
      <c r="K74" s="35" t="s">
        <v>20</v>
      </c>
      <c r="L74" s="35" t="s">
        <v>18</v>
      </c>
    </row>
    <row r="75" spans="1:12" ht="15" x14ac:dyDescent="0.15">
      <c r="A75" s="35" t="s">
        <v>326</v>
      </c>
      <c r="B75" s="35">
        <v>41</v>
      </c>
      <c r="C75" s="35">
        <v>100</v>
      </c>
      <c r="D75" s="35">
        <v>100</v>
      </c>
      <c r="E75" s="35">
        <v>2</v>
      </c>
      <c r="F75" s="35">
        <v>23.7</v>
      </c>
      <c r="G75" s="35">
        <v>67.8</v>
      </c>
      <c r="H75" s="35">
        <v>24.7</v>
      </c>
      <c r="I75" s="35">
        <v>63.7</v>
      </c>
      <c r="J75" s="35">
        <v>0</v>
      </c>
      <c r="K75" s="35" t="s">
        <v>20</v>
      </c>
      <c r="L75" s="35" t="s">
        <v>18</v>
      </c>
    </row>
    <row r="76" spans="1:12" ht="15" x14ac:dyDescent="0.15">
      <c r="A76" s="35" t="s">
        <v>327</v>
      </c>
      <c r="B76" s="35">
        <v>47</v>
      </c>
      <c r="C76" s="35">
        <v>100</v>
      </c>
      <c r="D76" s="35">
        <v>100</v>
      </c>
      <c r="E76" s="35">
        <v>3</v>
      </c>
      <c r="F76" s="35">
        <v>86.3</v>
      </c>
      <c r="G76" s="35">
        <v>88.9</v>
      </c>
      <c r="H76" s="35">
        <v>86</v>
      </c>
      <c r="I76" s="35">
        <v>88.2</v>
      </c>
      <c r="J76" s="35">
        <v>0</v>
      </c>
      <c r="K76" s="35" t="s">
        <v>20</v>
      </c>
      <c r="L76" s="35" t="s">
        <v>18</v>
      </c>
    </row>
    <row r="77" spans="1:12" ht="15" x14ac:dyDescent="0.15">
      <c r="A77" s="35" t="s">
        <v>328</v>
      </c>
      <c r="B77" s="35">
        <v>18</v>
      </c>
      <c r="C77" s="35">
        <v>100</v>
      </c>
      <c r="D77" s="35">
        <v>100</v>
      </c>
      <c r="E77" s="35">
        <v>3</v>
      </c>
      <c r="F77" s="35">
        <v>54</v>
      </c>
      <c r="G77" s="35">
        <v>54</v>
      </c>
      <c r="H77" s="35">
        <v>54</v>
      </c>
      <c r="I77" s="35">
        <v>54</v>
      </c>
      <c r="J77" s="35">
        <v>0</v>
      </c>
      <c r="K77" s="35" t="s">
        <v>17</v>
      </c>
      <c r="L77" s="35" t="s">
        <v>18</v>
      </c>
    </row>
    <row r="78" spans="1:12" ht="15" x14ac:dyDescent="0.15">
      <c r="A78" s="35" t="s">
        <v>329</v>
      </c>
      <c r="B78" s="35">
        <v>365</v>
      </c>
      <c r="C78" s="35">
        <v>100</v>
      </c>
      <c r="D78" s="35">
        <v>100</v>
      </c>
      <c r="E78" s="35">
        <v>1</v>
      </c>
      <c r="F78" s="35">
        <v>540.5</v>
      </c>
      <c r="G78" s="35">
        <v>585.4</v>
      </c>
      <c r="H78" s="35">
        <v>524.9</v>
      </c>
      <c r="I78" s="35">
        <v>558.5</v>
      </c>
      <c r="J78" s="35">
        <v>0</v>
      </c>
      <c r="K78" s="35" t="s">
        <v>20</v>
      </c>
      <c r="L78" s="35" t="s">
        <v>18</v>
      </c>
    </row>
    <row r="79" spans="1:12" ht="15" x14ac:dyDescent="0.15">
      <c r="A79" s="35" t="s">
        <v>330</v>
      </c>
      <c r="B79" s="35">
        <v>129</v>
      </c>
      <c r="C79" s="35">
        <v>100</v>
      </c>
      <c r="D79" s="35">
        <v>100</v>
      </c>
      <c r="E79" s="35">
        <v>0</v>
      </c>
      <c r="F79" s="35">
        <v>90</v>
      </c>
      <c r="G79" s="35">
        <v>90</v>
      </c>
      <c r="H79" s="35">
        <v>90</v>
      </c>
      <c r="I79" s="35">
        <v>90</v>
      </c>
      <c r="J79" s="35">
        <v>0</v>
      </c>
      <c r="K79" s="35" t="s">
        <v>20</v>
      </c>
      <c r="L79" s="35" t="s">
        <v>18</v>
      </c>
    </row>
    <row r="80" spans="1:12" ht="15" x14ac:dyDescent="0.15">
      <c r="A80" s="35" t="s">
        <v>331</v>
      </c>
      <c r="B80" s="35">
        <v>57</v>
      </c>
      <c r="C80" s="35">
        <v>100</v>
      </c>
      <c r="D80" s="35">
        <v>100</v>
      </c>
      <c r="E80" s="35">
        <v>2</v>
      </c>
      <c r="F80" s="35">
        <v>42.3</v>
      </c>
      <c r="G80" s="35">
        <v>73</v>
      </c>
      <c r="H80" s="35">
        <v>33.200000000000003</v>
      </c>
      <c r="I80" s="35">
        <v>70.400000000000006</v>
      </c>
      <c r="J80" s="35">
        <v>0</v>
      </c>
      <c r="K80" s="35" t="s">
        <v>20</v>
      </c>
      <c r="L80" s="35" t="s">
        <v>18</v>
      </c>
    </row>
    <row r="81" spans="1:12" ht="15" x14ac:dyDescent="0.15">
      <c r="A81" s="35" t="s">
        <v>332</v>
      </c>
      <c r="B81" s="35">
        <v>13</v>
      </c>
      <c r="C81" s="35">
        <v>100</v>
      </c>
      <c r="D81" s="35">
        <v>100</v>
      </c>
      <c r="E81" s="35">
        <v>3</v>
      </c>
      <c r="F81" s="35">
        <v>5.4</v>
      </c>
      <c r="G81" s="35">
        <v>13.9</v>
      </c>
      <c r="H81" s="35">
        <v>6.3</v>
      </c>
      <c r="I81" s="35">
        <v>13.9</v>
      </c>
      <c r="J81" s="35">
        <v>0</v>
      </c>
      <c r="K81" s="35" t="s">
        <v>20</v>
      </c>
      <c r="L81" s="35" t="s">
        <v>18</v>
      </c>
    </row>
    <row r="82" spans="1:12" ht="15" x14ac:dyDescent="0.15">
      <c r="A82" s="35" t="s">
        <v>333</v>
      </c>
      <c r="B82" s="35">
        <v>146</v>
      </c>
      <c r="C82" s="35">
        <v>100</v>
      </c>
      <c r="D82" s="35">
        <v>100</v>
      </c>
      <c r="E82" s="35">
        <v>2</v>
      </c>
      <c r="F82" s="35">
        <v>18.5</v>
      </c>
      <c r="G82" s="35">
        <v>59.1</v>
      </c>
      <c r="H82" s="35">
        <v>17.399999999999999</v>
      </c>
      <c r="I82" s="35">
        <v>46</v>
      </c>
      <c r="J82" s="35">
        <v>0</v>
      </c>
      <c r="K82" s="35" t="s">
        <v>20</v>
      </c>
      <c r="L82" s="35" t="s">
        <v>18</v>
      </c>
    </row>
    <row r="83" spans="1:12" ht="15" x14ac:dyDescent="0.15">
      <c r="A83" s="35" t="s">
        <v>334</v>
      </c>
      <c r="B83" s="35">
        <v>55</v>
      </c>
      <c r="C83" s="35">
        <v>100</v>
      </c>
      <c r="D83" s="35">
        <v>100</v>
      </c>
      <c r="E83" s="35">
        <v>2</v>
      </c>
      <c r="F83" s="35">
        <v>34.200000000000003</v>
      </c>
      <c r="G83" s="35">
        <v>49.3</v>
      </c>
      <c r="H83" s="35">
        <v>34.1</v>
      </c>
      <c r="I83" s="35">
        <v>47.1</v>
      </c>
      <c r="J83" s="35">
        <v>0</v>
      </c>
      <c r="K83" s="35" t="s">
        <v>20</v>
      </c>
      <c r="L83" s="35" t="s">
        <v>18</v>
      </c>
    </row>
    <row r="84" spans="1:12" ht="15" x14ac:dyDescent="0.15">
      <c r="A84" s="35" t="s">
        <v>335</v>
      </c>
      <c r="B84" s="35">
        <v>184</v>
      </c>
      <c r="C84" s="35">
        <v>100</v>
      </c>
      <c r="D84" s="35">
        <v>100</v>
      </c>
      <c r="E84" s="35">
        <v>2</v>
      </c>
      <c r="F84" s="35">
        <v>145.80000000000001</v>
      </c>
      <c r="G84" s="35">
        <v>162</v>
      </c>
      <c r="H84" s="35">
        <v>136.69999999999999</v>
      </c>
      <c r="I84" s="35">
        <v>152.4</v>
      </c>
      <c r="J84" s="35">
        <v>0</v>
      </c>
      <c r="K84" s="35" t="s">
        <v>20</v>
      </c>
      <c r="L84" s="35" t="s">
        <v>18</v>
      </c>
    </row>
    <row r="85" spans="1:12" ht="15" x14ac:dyDescent="0.15">
      <c r="A85" s="35" t="s">
        <v>336</v>
      </c>
      <c r="B85" s="35">
        <v>97</v>
      </c>
      <c r="C85" s="35">
        <v>100</v>
      </c>
      <c r="D85" s="35">
        <v>100</v>
      </c>
      <c r="E85" s="35">
        <v>51</v>
      </c>
      <c r="F85" s="35">
        <v>70.5</v>
      </c>
      <c r="G85" s="35">
        <v>82.5</v>
      </c>
      <c r="H85" s="35">
        <v>69.8</v>
      </c>
      <c r="I85" s="35">
        <v>77.900000000000006</v>
      </c>
      <c r="J85" s="35">
        <v>0</v>
      </c>
      <c r="K85" s="35" t="s">
        <v>20</v>
      </c>
      <c r="L85" s="35" t="s">
        <v>18</v>
      </c>
    </row>
    <row r="86" spans="1:12" ht="15" x14ac:dyDescent="0.15">
      <c r="A86" s="35" t="s">
        <v>337</v>
      </c>
      <c r="B86" s="35">
        <v>21</v>
      </c>
      <c r="C86" s="35">
        <v>100</v>
      </c>
      <c r="D86" s="35">
        <v>100</v>
      </c>
      <c r="E86" s="35">
        <v>2</v>
      </c>
      <c r="F86" s="35">
        <v>4.8</v>
      </c>
      <c r="G86" s="35">
        <v>63.3</v>
      </c>
      <c r="H86" s="35">
        <v>3.8</v>
      </c>
      <c r="I86" s="35">
        <v>65.2</v>
      </c>
      <c r="J86" s="35">
        <v>0</v>
      </c>
      <c r="K86" s="35" t="s">
        <v>20</v>
      </c>
      <c r="L86" s="35" t="s">
        <v>18</v>
      </c>
    </row>
    <row r="87" spans="1:12" ht="15" x14ac:dyDescent="0.15">
      <c r="A87" s="35" t="s">
        <v>338</v>
      </c>
      <c r="B87" s="35">
        <v>175</v>
      </c>
      <c r="C87" s="35">
        <v>100</v>
      </c>
      <c r="D87" s="35">
        <v>100</v>
      </c>
      <c r="E87" s="35">
        <v>1</v>
      </c>
      <c r="F87" s="35">
        <v>136.69999999999999</v>
      </c>
      <c r="G87" s="35">
        <v>160</v>
      </c>
      <c r="H87" s="35">
        <v>135.80000000000001</v>
      </c>
      <c r="I87" s="35">
        <v>148.4</v>
      </c>
      <c r="J87" s="35">
        <v>0</v>
      </c>
      <c r="K87" s="35" t="s">
        <v>20</v>
      </c>
      <c r="L87" s="35" t="s">
        <v>18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3:L41"/>
  <sheetViews>
    <sheetView showOutlineSymbols="0" showWhiteSpace="0" workbookViewId="0">
      <selection activeCell="A3" sqref="A3:K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  <col min="12" max="12" width="100" bestFit="1" customWidth="1"/>
  </cols>
  <sheetData>
    <row r="3" spans="1:12" ht="75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2" x14ac:dyDescent="0.15">
      <c r="A4" s="38" t="s">
        <v>339</v>
      </c>
      <c r="B4" s="38">
        <f>SUM(B8:B41)</f>
        <v>7803</v>
      </c>
      <c r="C4" s="37">
        <f>SUMPRODUCT(B8:B41,C8:C41)/SUM(B8:B41)</f>
        <v>99.429857747020378</v>
      </c>
      <c r="D4" s="37">
        <f>SUMPRODUCT(B8:B41,D8:D41)/SUM(B8:B41)</f>
        <v>99.36606817890555</v>
      </c>
      <c r="E4" s="37">
        <f>SUMPRODUCT(B8:B41,E8:E41)/SUM(B8:B41)</f>
        <v>15.240548506984494</v>
      </c>
      <c r="F4" s="37">
        <f>SUMPRODUCT(B8:B41,F8:F41)/SUM(B8:B41)</f>
        <v>328.10580545943867</v>
      </c>
      <c r="G4" s="37">
        <f>SUMPRODUCT(B8:B41,G8:G41)/SUM(B8:B41)</f>
        <v>367.00973984364987</v>
      </c>
      <c r="H4" s="37">
        <f>SUMPRODUCT(B8:B41,H8:H41)/SUM(B8:B41)</f>
        <v>313.34112520825329</v>
      </c>
      <c r="I4" s="37">
        <f>SUMPRODUCT(B8:B41,I8:I41)/SUM(B8:B41)</f>
        <v>344.22450339612971</v>
      </c>
      <c r="J4" s="38">
        <f>SUMIFS(B8:B41,K8:K41,"=Fibre")</f>
        <v>7235</v>
      </c>
      <c r="K4" s="38">
        <f>SUMIFS(B8:B41,K8:K41,"=Fibrage en cours")</f>
        <v>0</v>
      </c>
    </row>
    <row r="5" spans="1:12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9">
        <f>J4/B4</f>
        <v>0.92720748430090993</v>
      </c>
      <c r="K5" s="39">
        <f>K4/B4</f>
        <v>0</v>
      </c>
    </row>
    <row r="7" spans="1:12" ht="60" x14ac:dyDescent="0.15">
      <c r="A7" s="36" t="s">
        <v>12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13</v>
      </c>
      <c r="K7" s="36" t="s">
        <v>14</v>
      </c>
      <c r="L7" s="36" t="s">
        <v>15</v>
      </c>
    </row>
    <row r="8" spans="1:12" ht="15" x14ac:dyDescent="0.15">
      <c r="A8" s="40" t="s">
        <v>340</v>
      </c>
      <c r="B8" s="40">
        <v>80</v>
      </c>
      <c r="C8" s="40">
        <v>100</v>
      </c>
      <c r="D8" s="40">
        <v>100</v>
      </c>
      <c r="E8" s="40">
        <v>50</v>
      </c>
      <c r="F8" s="40">
        <v>5.8</v>
      </c>
      <c r="G8" s="40">
        <v>7.5</v>
      </c>
      <c r="H8" s="40">
        <v>5.8</v>
      </c>
      <c r="I8" s="40">
        <v>7.1</v>
      </c>
      <c r="J8" s="40">
        <v>0</v>
      </c>
      <c r="K8" s="40" t="s">
        <v>17</v>
      </c>
      <c r="L8" s="40" t="s">
        <v>18</v>
      </c>
    </row>
    <row r="9" spans="1:12" ht="15" x14ac:dyDescent="0.15">
      <c r="A9" s="40" t="s">
        <v>341</v>
      </c>
      <c r="B9" s="40">
        <v>60</v>
      </c>
      <c r="C9" s="40">
        <v>100</v>
      </c>
      <c r="D9" s="40">
        <v>100</v>
      </c>
      <c r="E9" s="40">
        <v>46</v>
      </c>
      <c r="F9" s="40">
        <v>5.9</v>
      </c>
      <c r="G9" s="40">
        <v>8.8000000000000007</v>
      </c>
      <c r="H9" s="40">
        <v>5.5</v>
      </c>
      <c r="I9" s="40">
        <v>8.6</v>
      </c>
      <c r="J9" s="40">
        <v>0</v>
      </c>
      <c r="K9" s="40" t="s">
        <v>17</v>
      </c>
      <c r="L9" s="40" t="s">
        <v>18</v>
      </c>
    </row>
    <row r="10" spans="1:12" ht="15" x14ac:dyDescent="0.15">
      <c r="A10" s="40" t="s">
        <v>342</v>
      </c>
      <c r="B10" s="40">
        <v>120</v>
      </c>
      <c r="C10" s="40">
        <v>100</v>
      </c>
      <c r="D10" s="40">
        <v>100</v>
      </c>
      <c r="E10" s="40">
        <v>14</v>
      </c>
      <c r="F10" s="40">
        <v>888.3</v>
      </c>
      <c r="G10" s="40">
        <v>895</v>
      </c>
      <c r="H10" s="40">
        <v>885.8</v>
      </c>
      <c r="I10" s="40">
        <v>891.1</v>
      </c>
      <c r="J10" s="40">
        <v>0</v>
      </c>
      <c r="K10" s="40" t="s">
        <v>20</v>
      </c>
      <c r="L10" s="40" t="s">
        <v>18</v>
      </c>
    </row>
    <row r="11" spans="1:12" ht="15" x14ac:dyDescent="0.15">
      <c r="A11" s="40" t="s">
        <v>343</v>
      </c>
      <c r="B11" s="40">
        <v>306</v>
      </c>
      <c r="C11" s="40">
        <v>100</v>
      </c>
      <c r="D11" s="40">
        <v>100</v>
      </c>
      <c r="E11" s="40">
        <v>14</v>
      </c>
      <c r="F11" s="40">
        <v>866.4</v>
      </c>
      <c r="G11" s="40">
        <v>884.9</v>
      </c>
      <c r="H11" s="40">
        <v>860.9</v>
      </c>
      <c r="I11" s="40">
        <v>874.4</v>
      </c>
      <c r="J11" s="40">
        <v>0</v>
      </c>
      <c r="K11" s="40" t="s">
        <v>20</v>
      </c>
      <c r="L11" s="40" t="s">
        <v>18</v>
      </c>
    </row>
    <row r="12" spans="1:12" ht="15" x14ac:dyDescent="0.15">
      <c r="A12" s="40" t="s">
        <v>344</v>
      </c>
      <c r="B12" s="40">
        <v>303</v>
      </c>
      <c r="C12" s="40">
        <v>100</v>
      </c>
      <c r="D12" s="40">
        <v>100</v>
      </c>
      <c r="E12" s="40">
        <v>10</v>
      </c>
      <c r="F12" s="40">
        <v>91.7</v>
      </c>
      <c r="G12" s="40">
        <v>150.6</v>
      </c>
      <c r="H12" s="40">
        <v>59</v>
      </c>
      <c r="I12" s="40">
        <v>117.5</v>
      </c>
      <c r="J12" s="40">
        <v>0</v>
      </c>
      <c r="K12" s="40" t="s">
        <v>20</v>
      </c>
      <c r="L12" s="40" t="s">
        <v>18</v>
      </c>
    </row>
    <row r="13" spans="1:12" ht="15" x14ac:dyDescent="0.15">
      <c r="A13" s="40" t="s">
        <v>345</v>
      </c>
      <c r="B13" s="40">
        <v>78</v>
      </c>
      <c r="C13" s="40">
        <v>100</v>
      </c>
      <c r="D13" s="40">
        <v>100</v>
      </c>
      <c r="E13" s="40">
        <v>45</v>
      </c>
      <c r="F13" s="40">
        <v>6.6</v>
      </c>
      <c r="G13" s="40">
        <v>8.5</v>
      </c>
      <c r="H13" s="40">
        <v>6</v>
      </c>
      <c r="I13" s="40">
        <v>8</v>
      </c>
      <c r="J13" s="40">
        <v>0</v>
      </c>
      <c r="K13" s="40" t="s">
        <v>17</v>
      </c>
      <c r="L13" s="40" t="s">
        <v>18</v>
      </c>
    </row>
    <row r="14" spans="1:12" ht="15" x14ac:dyDescent="0.15">
      <c r="A14" s="40" t="s">
        <v>346</v>
      </c>
      <c r="B14" s="40">
        <v>80</v>
      </c>
      <c r="C14" s="40">
        <v>100</v>
      </c>
      <c r="D14" s="40">
        <v>100</v>
      </c>
      <c r="E14" s="40">
        <v>56</v>
      </c>
      <c r="F14" s="40">
        <v>2.5</v>
      </c>
      <c r="G14" s="40">
        <v>3.9</v>
      </c>
      <c r="H14" s="40">
        <v>2.2999999999999998</v>
      </c>
      <c r="I14" s="40">
        <v>3.5</v>
      </c>
      <c r="J14" s="40">
        <v>0</v>
      </c>
      <c r="K14" s="40" t="s">
        <v>17</v>
      </c>
      <c r="L14" s="40" t="s">
        <v>18</v>
      </c>
    </row>
    <row r="15" spans="1:12" ht="15" x14ac:dyDescent="0.15">
      <c r="A15" s="40" t="s">
        <v>347</v>
      </c>
      <c r="B15" s="40">
        <v>170</v>
      </c>
      <c r="C15" s="40">
        <v>100</v>
      </c>
      <c r="D15" s="40">
        <v>99.99</v>
      </c>
      <c r="E15" s="40">
        <v>11</v>
      </c>
      <c r="F15" s="40">
        <v>157.4</v>
      </c>
      <c r="G15" s="40">
        <v>169.5</v>
      </c>
      <c r="H15" s="40">
        <v>154.4</v>
      </c>
      <c r="I15" s="40">
        <v>163.80000000000001</v>
      </c>
      <c r="J15" s="40">
        <v>0</v>
      </c>
      <c r="K15" s="40" t="s">
        <v>20</v>
      </c>
      <c r="L15" s="40" t="s">
        <v>18</v>
      </c>
    </row>
    <row r="16" spans="1:12" ht="15" x14ac:dyDescent="0.15">
      <c r="A16" s="40" t="s">
        <v>348</v>
      </c>
      <c r="B16" s="40">
        <v>84</v>
      </c>
      <c r="C16" s="40">
        <v>100</v>
      </c>
      <c r="D16" s="40">
        <v>100</v>
      </c>
      <c r="E16" s="40">
        <v>12</v>
      </c>
      <c r="F16" s="40">
        <v>15.2</v>
      </c>
      <c r="G16" s="40">
        <v>36.299999999999997</v>
      </c>
      <c r="H16" s="40">
        <v>9.6</v>
      </c>
      <c r="I16" s="40">
        <v>28.8</v>
      </c>
      <c r="J16" s="40">
        <v>0</v>
      </c>
      <c r="K16" s="40" t="s">
        <v>20</v>
      </c>
      <c r="L16" s="40" t="s">
        <v>18</v>
      </c>
    </row>
    <row r="17" spans="1:12" ht="15" x14ac:dyDescent="0.15">
      <c r="A17" s="40" t="s">
        <v>349</v>
      </c>
      <c r="B17" s="40">
        <v>89</v>
      </c>
      <c r="C17" s="40">
        <v>100</v>
      </c>
      <c r="D17" s="40">
        <v>100</v>
      </c>
      <c r="E17" s="40">
        <v>39</v>
      </c>
      <c r="F17" s="40">
        <v>10.8</v>
      </c>
      <c r="G17" s="40">
        <v>11.7</v>
      </c>
      <c r="H17" s="40">
        <v>10.8</v>
      </c>
      <c r="I17" s="40">
        <v>11.7</v>
      </c>
      <c r="J17" s="40">
        <v>0</v>
      </c>
      <c r="K17" s="40" t="s">
        <v>17</v>
      </c>
      <c r="L17" s="40" t="s">
        <v>18</v>
      </c>
    </row>
    <row r="18" spans="1:12" ht="45" x14ac:dyDescent="0.15">
      <c r="A18" s="40" t="s">
        <v>350</v>
      </c>
      <c r="B18" s="40">
        <v>126</v>
      </c>
      <c r="C18" s="40">
        <v>94.89</v>
      </c>
      <c r="D18" s="40">
        <v>94.89</v>
      </c>
      <c r="E18" s="40">
        <v>11</v>
      </c>
      <c r="F18" s="40">
        <v>84.7</v>
      </c>
      <c r="G18" s="40">
        <v>87.8</v>
      </c>
      <c r="H18" s="40">
        <v>84.6</v>
      </c>
      <c r="I18" s="40">
        <v>87</v>
      </c>
      <c r="J18" s="40">
        <v>1</v>
      </c>
      <c r="K18" s="40" t="s">
        <v>20</v>
      </c>
      <c r="L18" s="40" t="s">
        <v>351</v>
      </c>
    </row>
    <row r="19" spans="1:12" ht="15" x14ac:dyDescent="0.15">
      <c r="A19" s="40" t="s">
        <v>352</v>
      </c>
      <c r="B19" s="40">
        <v>316</v>
      </c>
      <c r="C19" s="40">
        <v>100</v>
      </c>
      <c r="D19" s="40">
        <v>100</v>
      </c>
      <c r="E19" s="40">
        <v>14</v>
      </c>
      <c r="F19" s="40">
        <v>186.9</v>
      </c>
      <c r="G19" s="40">
        <v>208.3</v>
      </c>
      <c r="H19" s="40">
        <v>160.4</v>
      </c>
      <c r="I19" s="40">
        <v>197.1</v>
      </c>
      <c r="J19" s="40">
        <v>0</v>
      </c>
      <c r="K19" s="40" t="s">
        <v>20</v>
      </c>
      <c r="L19" s="40" t="s">
        <v>18</v>
      </c>
    </row>
    <row r="20" spans="1:12" ht="15" x14ac:dyDescent="0.15">
      <c r="A20" s="40" t="s">
        <v>353</v>
      </c>
      <c r="B20" s="40">
        <v>65</v>
      </c>
      <c r="C20" s="40">
        <v>100</v>
      </c>
      <c r="D20" s="40">
        <v>100</v>
      </c>
      <c r="E20" s="40">
        <v>10</v>
      </c>
      <c r="F20" s="40">
        <v>13</v>
      </c>
      <c r="G20" s="40">
        <v>30.3</v>
      </c>
      <c r="H20" s="40">
        <v>8.9</v>
      </c>
      <c r="I20" s="40">
        <v>25.1</v>
      </c>
      <c r="J20" s="40">
        <v>0</v>
      </c>
      <c r="K20" s="40" t="s">
        <v>20</v>
      </c>
      <c r="L20" s="40" t="s">
        <v>18</v>
      </c>
    </row>
    <row r="21" spans="1:12" ht="15" x14ac:dyDescent="0.15">
      <c r="A21" s="40" t="s">
        <v>354</v>
      </c>
      <c r="B21" s="40">
        <v>81</v>
      </c>
      <c r="C21" s="40">
        <v>100</v>
      </c>
      <c r="D21" s="40">
        <v>100</v>
      </c>
      <c r="E21" s="40">
        <v>42</v>
      </c>
      <c r="F21" s="40">
        <v>8.3000000000000007</v>
      </c>
      <c r="G21" s="40">
        <v>9.8000000000000007</v>
      </c>
      <c r="H21" s="40">
        <v>7.2</v>
      </c>
      <c r="I21" s="40">
        <v>9.1999999999999993</v>
      </c>
      <c r="J21" s="40">
        <v>0</v>
      </c>
      <c r="K21" s="40" t="s">
        <v>17</v>
      </c>
      <c r="L21" s="40" t="s">
        <v>18</v>
      </c>
    </row>
    <row r="22" spans="1:12" ht="15" x14ac:dyDescent="0.15">
      <c r="A22" s="40" t="s">
        <v>355</v>
      </c>
      <c r="B22" s="40">
        <v>16</v>
      </c>
      <c r="C22" s="40">
        <v>100</v>
      </c>
      <c r="D22" s="40">
        <v>100</v>
      </c>
      <c r="E22" s="40">
        <v>45</v>
      </c>
      <c r="F22" s="40">
        <v>5.8</v>
      </c>
      <c r="G22" s="40">
        <v>13.7</v>
      </c>
      <c r="H22" s="40">
        <v>5.6</v>
      </c>
      <c r="I22" s="40">
        <v>12.4</v>
      </c>
      <c r="J22" s="40">
        <v>0</v>
      </c>
      <c r="K22" s="40" t="s">
        <v>17</v>
      </c>
      <c r="L22" s="40" t="s">
        <v>18</v>
      </c>
    </row>
    <row r="23" spans="1:12" ht="240" x14ac:dyDescent="0.15">
      <c r="A23" s="40" t="s">
        <v>356</v>
      </c>
      <c r="B23" s="40">
        <v>165</v>
      </c>
      <c r="C23" s="40">
        <v>94.89</v>
      </c>
      <c r="D23" s="40">
        <v>93.28</v>
      </c>
      <c r="E23" s="40">
        <v>11</v>
      </c>
      <c r="F23" s="40">
        <v>148.9</v>
      </c>
      <c r="G23" s="40">
        <v>169.1</v>
      </c>
      <c r="H23" s="40">
        <v>148.9</v>
      </c>
      <c r="I23" s="40">
        <v>166.3</v>
      </c>
      <c r="J23" s="40">
        <v>2</v>
      </c>
      <c r="K23" s="40" t="s">
        <v>20</v>
      </c>
      <c r="L23" s="40" t="s">
        <v>357</v>
      </c>
    </row>
    <row r="24" spans="1:12" ht="45" x14ac:dyDescent="0.15">
      <c r="A24" s="40" t="s">
        <v>358</v>
      </c>
      <c r="B24" s="40">
        <v>102</v>
      </c>
      <c r="C24" s="40">
        <v>94.89</v>
      </c>
      <c r="D24" s="40">
        <v>94.89</v>
      </c>
      <c r="E24" s="40">
        <v>11</v>
      </c>
      <c r="F24" s="40">
        <v>33.799999999999997</v>
      </c>
      <c r="G24" s="40">
        <v>74</v>
      </c>
      <c r="H24" s="40">
        <v>15.7</v>
      </c>
      <c r="I24" s="40">
        <v>63.2</v>
      </c>
      <c r="J24" s="40">
        <v>1</v>
      </c>
      <c r="K24" s="40" t="s">
        <v>20</v>
      </c>
      <c r="L24" s="40" t="s">
        <v>351</v>
      </c>
    </row>
    <row r="25" spans="1:12" ht="15" x14ac:dyDescent="0.15">
      <c r="A25" s="40" t="s">
        <v>359</v>
      </c>
      <c r="B25" s="40">
        <v>301</v>
      </c>
      <c r="C25" s="40">
        <v>100</v>
      </c>
      <c r="D25" s="40">
        <v>100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 t="s">
        <v>20</v>
      </c>
      <c r="L25" s="40" t="s">
        <v>18</v>
      </c>
    </row>
    <row r="26" spans="1:12" ht="15" x14ac:dyDescent="0.15">
      <c r="A26" s="40" t="s">
        <v>360</v>
      </c>
      <c r="B26" s="40">
        <v>273</v>
      </c>
      <c r="C26" s="40">
        <v>100</v>
      </c>
      <c r="D26" s="40">
        <v>100</v>
      </c>
      <c r="E26" s="40">
        <v>11</v>
      </c>
      <c r="F26" s="40">
        <v>125</v>
      </c>
      <c r="G26" s="40">
        <v>159.6</v>
      </c>
      <c r="H26" s="40">
        <v>127</v>
      </c>
      <c r="I26" s="40">
        <v>150.4</v>
      </c>
      <c r="J26" s="40">
        <v>0</v>
      </c>
      <c r="K26" s="40" t="s">
        <v>20</v>
      </c>
      <c r="L26" s="40" t="s">
        <v>18</v>
      </c>
    </row>
    <row r="27" spans="1:12" ht="15" x14ac:dyDescent="0.15">
      <c r="A27" s="40" t="s">
        <v>361</v>
      </c>
      <c r="B27" s="40">
        <v>141</v>
      </c>
      <c r="C27" s="40">
        <v>100</v>
      </c>
      <c r="D27" s="40">
        <v>100</v>
      </c>
      <c r="E27" s="40">
        <v>16</v>
      </c>
      <c r="F27" s="40">
        <v>100.1</v>
      </c>
      <c r="G27" s="40">
        <v>118.2</v>
      </c>
      <c r="H27" s="40">
        <v>87.5</v>
      </c>
      <c r="I27" s="40">
        <v>110.3</v>
      </c>
      <c r="J27" s="40">
        <v>0</v>
      </c>
      <c r="K27" s="40" t="s">
        <v>20</v>
      </c>
      <c r="L27" s="40" t="s">
        <v>18</v>
      </c>
    </row>
    <row r="28" spans="1:12" ht="15" x14ac:dyDescent="0.15">
      <c r="A28" s="40" t="s">
        <v>362</v>
      </c>
      <c r="B28" s="40">
        <v>66</v>
      </c>
      <c r="C28" s="40">
        <v>100</v>
      </c>
      <c r="D28" s="40">
        <v>100</v>
      </c>
      <c r="E28" s="40">
        <v>33</v>
      </c>
      <c r="F28" s="40">
        <v>4.5</v>
      </c>
      <c r="G28" s="40">
        <v>5.7</v>
      </c>
      <c r="H28" s="40">
        <v>4.2</v>
      </c>
      <c r="I28" s="40">
        <v>5.3</v>
      </c>
      <c r="J28" s="40">
        <v>0</v>
      </c>
      <c r="K28" s="40" t="s">
        <v>17</v>
      </c>
      <c r="L28" s="40" t="s">
        <v>18</v>
      </c>
    </row>
    <row r="29" spans="1:12" ht="15" x14ac:dyDescent="0.15">
      <c r="A29" s="40" t="s">
        <v>363</v>
      </c>
      <c r="B29" s="40">
        <v>64</v>
      </c>
      <c r="C29" s="40">
        <v>100</v>
      </c>
      <c r="D29" s="40">
        <v>100</v>
      </c>
      <c r="E29" s="40">
        <v>10</v>
      </c>
      <c r="F29" s="40">
        <v>22.2</v>
      </c>
      <c r="G29" s="40">
        <v>40.6</v>
      </c>
      <c r="H29" s="40">
        <v>16.2</v>
      </c>
      <c r="I29" s="40">
        <v>37.700000000000003</v>
      </c>
      <c r="J29" s="40">
        <v>0</v>
      </c>
      <c r="K29" s="40" t="s">
        <v>20</v>
      </c>
      <c r="L29" s="40" t="s">
        <v>18</v>
      </c>
    </row>
    <row r="30" spans="1:12" ht="15" x14ac:dyDescent="0.15">
      <c r="A30" s="40" t="s">
        <v>364</v>
      </c>
      <c r="B30" s="40">
        <v>18</v>
      </c>
      <c r="C30" s="40">
        <v>100</v>
      </c>
      <c r="D30" s="40">
        <v>100</v>
      </c>
      <c r="E30" s="40">
        <v>50</v>
      </c>
      <c r="F30" s="40">
        <v>4.4000000000000004</v>
      </c>
      <c r="G30" s="40">
        <v>7.2</v>
      </c>
      <c r="H30" s="40">
        <v>4</v>
      </c>
      <c r="I30" s="40">
        <v>6.7</v>
      </c>
      <c r="J30" s="40">
        <v>0</v>
      </c>
      <c r="K30" s="40" t="s">
        <v>17</v>
      </c>
      <c r="L30" s="40" t="s">
        <v>18</v>
      </c>
    </row>
    <row r="31" spans="1:12" ht="30" x14ac:dyDescent="0.15">
      <c r="A31" s="40" t="s">
        <v>365</v>
      </c>
      <c r="B31" s="40">
        <v>256</v>
      </c>
      <c r="C31" s="40">
        <v>100</v>
      </c>
      <c r="D31" s="40">
        <v>100</v>
      </c>
      <c r="E31" s="40">
        <v>10</v>
      </c>
      <c r="F31" s="40">
        <v>130.6</v>
      </c>
      <c r="G31" s="40">
        <v>138.6</v>
      </c>
      <c r="H31" s="40">
        <v>127.1</v>
      </c>
      <c r="I31" s="40">
        <v>134.30000000000001</v>
      </c>
      <c r="J31" s="40">
        <v>0</v>
      </c>
      <c r="K31" s="40" t="s">
        <v>20</v>
      </c>
      <c r="L31" s="40" t="s">
        <v>18</v>
      </c>
    </row>
    <row r="32" spans="1:12" ht="15" x14ac:dyDescent="0.15">
      <c r="A32" s="40" t="s">
        <v>366</v>
      </c>
      <c r="B32" s="40">
        <v>285</v>
      </c>
      <c r="C32" s="40">
        <v>100</v>
      </c>
      <c r="D32" s="40">
        <v>100</v>
      </c>
      <c r="E32" s="40">
        <v>14</v>
      </c>
      <c r="F32" s="40">
        <v>75.7</v>
      </c>
      <c r="G32" s="40">
        <v>132.80000000000001</v>
      </c>
      <c r="H32" s="40">
        <v>66.099999999999994</v>
      </c>
      <c r="I32" s="40">
        <v>115.4</v>
      </c>
      <c r="J32" s="40">
        <v>0</v>
      </c>
      <c r="K32" s="40" t="s">
        <v>20</v>
      </c>
      <c r="L32" s="40" t="s">
        <v>18</v>
      </c>
    </row>
    <row r="33" spans="1:12" ht="15" x14ac:dyDescent="0.15">
      <c r="A33" s="40" t="s">
        <v>367</v>
      </c>
      <c r="B33" s="40">
        <v>488</v>
      </c>
      <c r="C33" s="40">
        <v>100</v>
      </c>
      <c r="D33" s="40">
        <v>100</v>
      </c>
      <c r="E33" s="40">
        <v>14</v>
      </c>
      <c r="F33" s="40">
        <v>275.10000000000002</v>
      </c>
      <c r="G33" s="40">
        <v>311.89999999999998</v>
      </c>
      <c r="H33" s="40">
        <v>276</v>
      </c>
      <c r="I33" s="40">
        <v>297.2</v>
      </c>
      <c r="J33" s="40">
        <v>0</v>
      </c>
      <c r="K33" s="40" t="s">
        <v>20</v>
      </c>
      <c r="L33" s="40" t="s">
        <v>18</v>
      </c>
    </row>
    <row r="34" spans="1:12" ht="30" x14ac:dyDescent="0.15">
      <c r="A34" s="40" t="s">
        <v>368</v>
      </c>
      <c r="B34" s="40">
        <v>900</v>
      </c>
      <c r="C34" s="40">
        <v>100</v>
      </c>
      <c r="D34" s="40">
        <v>100</v>
      </c>
      <c r="E34" s="40">
        <v>14</v>
      </c>
      <c r="F34" s="40">
        <v>557.29999999999995</v>
      </c>
      <c r="G34" s="40">
        <v>609.20000000000005</v>
      </c>
      <c r="H34" s="40">
        <v>538.6</v>
      </c>
      <c r="I34" s="40">
        <v>575.70000000000005</v>
      </c>
      <c r="J34" s="40">
        <v>0</v>
      </c>
      <c r="K34" s="40" t="s">
        <v>20</v>
      </c>
      <c r="L34" s="40" t="s">
        <v>18</v>
      </c>
    </row>
    <row r="35" spans="1:12" ht="30" x14ac:dyDescent="0.15">
      <c r="A35" s="40" t="s">
        <v>369</v>
      </c>
      <c r="B35" s="40">
        <v>150</v>
      </c>
      <c r="C35" s="40">
        <v>100</v>
      </c>
      <c r="D35" s="40">
        <v>100</v>
      </c>
      <c r="E35" s="40">
        <v>22</v>
      </c>
      <c r="F35" s="40">
        <v>108.4</v>
      </c>
      <c r="G35" s="40">
        <v>123.3</v>
      </c>
      <c r="H35" s="40">
        <v>100</v>
      </c>
      <c r="I35" s="40">
        <v>114.3</v>
      </c>
      <c r="J35" s="40">
        <v>0</v>
      </c>
      <c r="K35" s="40" t="s">
        <v>20</v>
      </c>
      <c r="L35" s="40" t="s">
        <v>18</v>
      </c>
    </row>
    <row r="36" spans="1:12" ht="15" x14ac:dyDescent="0.15">
      <c r="A36" s="40" t="s">
        <v>370</v>
      </c>
      <c r="B36" s="40">
        <v>200</v>
      </c>
      <c r="C36" s="40">
        <v>100</v>
      </c>
      <c r="D36" s="40">
        <v>100</v>
      </c>
      <c r="E36" s="40">
        <v>13</v>
      </c>
      <c r="F36" s="40">
        <v>143</v>
      </c>
      <c r="G36" s="40">
        <v>163.80000000000001</v>
      </c>
      <c r="H36" s="40">
        <v>137.1</v>
      </c>
      <c r="I36" s="40">
        <v>154.5</v>
      </c>
      <c r="J36" s="40">
        <v>0</v>
      </c>
      <c r="K36" s="40" t="s">
        <v>20</v>
      </c>
      <c r="L36" s="40" t="s">
        <v>18</v>
      </c>
    </row>
    <row r="37" spans="1:12" ht="15" x14ac:dyDescent="0.15">
      <c r="A37" s="40" t="s">
        <v>371</v>
      </c>
      <c r="B37" s="40">
        <v>1074</v>
      </c>
      <c r="C37" s="40">
        <v>99.22</v>
      </c>
      <c r="D37" s="40">
        <v>99.22</v>
      </c>
      <c r="E37" s="40">
        <v>14</v>
      </c>
      <c r="F37" s="40">
        <v>614</v>
      </c>
      <c r="G37" s="40">
        <v>673.9</v>
      </c>
      <c r="H37" s="40">
        <v>583.4</v>
      </c>
      <c r="I37" s="40">
        <v>633.4</v>
      </c>
      <c r="J37" s="40">
        <v>0</v>
      </c>
      <c r="K37" s="40" t="s">
        <v>20</v>
      </c>
      <c r="L37" s="40" t="s">
        <v>18</v>
      </c>
    </row>
    <row r="38" spans="1:12" ht="30" x14ac:dyDescent="0.15">
      <c r="A38" s="40" t="s">
        <v>372</v>
      </c>
      <c r="B38" s="40">
        <v>933</v>
      </c>
      <c r="C38" s="40">
        <v>100</v>
      </c>
      <c r="D38" s="40">
        <v>100</v>
      </c>
      <c r="E38" s="40">
        <v>15</v>
      </c>
      <c r="F38" s="40">
        <v>582.1</v>
      </c>
      <c r="G38" s="40">
        <v>672.3</v>
      </c>
      <c r="H38" s="40">
        <v>553.20000000000005</v>
      </c>
      <c r="I38" s="40">
        <v>609.70000000000005</v>
      </c>
      <c r="J38" s="40">
        <v>0</v>
      </c>
      <c r="K38" s="40" t="s">
        <v>20</v>
      </c>
      <c r="L38" s="40" t="s">
        <v>18</v>
      </c>
    </row>
    <row r="39" spans="1:12" ht="370" x14ac:dyDescent="0.15">
      <c r="A39" s="40" t="s">
        <v>373</v>
      </c>
      <c r="B39" s="40">
        <v>120</v>
      </c>
      <c r="C39" s="40">
        <v>94.18</v>
      </c>
      <c r="D39" s="40">
        <v>92.26</v>
      </c>
      <c r="E39" s="40">
        <v>12</v>
      </c>
      <c r="F39" s="40">
        <v>68.2</v>
      </c>
      <c r="G39" s="40">
        <v>84.5</v>
      </c>
      <c r="H39" s="40">
        <v>48.4</v>
      </c>
      <c r="I39" s="40">
        <v>78.8</v>
      </c>
      <c r="J39" s="40">
        <v>3</v>
      </c>
      <c r="K39" s="40" t="s">
        <v>20</v>
      </c>
      <c r="L39" s="40" t="s">
        <v>905</v>
      </c>
    </row>
    <row r="40" spans="1:12" ht="15" x14ac:dyDescent="0.15">
      <c r="A40" s="40" t="s">
        <v>374</v>
      </c>
      <c r="B40" s="40">
        <v>116</v>
      </c>
      <c r="C40" s="40">
        <v>100</v>
      </c>
      <c r="D40" s="40">
        <v>100</v>
      </c>
      <c r="E40" s="40">
        <v>16</v>
      </c>
      <c r="F40" s="40">
        <v>91</v>
      </c>
      <c r="G40" s="40">
        <v>99.7</v>
      </c>
      <c r="H40" s="40">
        <v>87.6</v>
      </c>
      <c r="I40" s="40">
        <v>95</v>
      </c>
      <c r="J40" s="40">
        <v>0</v>
      </c>
      <c r="K40" s="40" t="s">
        <v>20</v>
      </c>
      <c r="L40" s="40" t="s">
        <v>18</v>
      </c>
    </row>
    <row r="41" spans="1:12" ht="45" x14ac:dyDescent="0.15">
      <c r="A41" s="40" t="s">
        <v>375</v>
      </c>
      <c r="B41" s="40">
        <v>177</v>
      </c>
      <c r="C41" s="40">
        <v>94.89</v>
      </c>
      <c r="D41" s="40">
        <v>94.89</v>
      </c>
      <c r="E41" s="40">
        <v>12</v>
      </c>
      <c r="F41" s="40">
        <v>134.6</v>
      </c>
      <c r="G41" s="40">
        <v>161</v>
      </c>
      <c r="H41" s="40">
        <v>106.6</v>
      </c>
      <c r="I41" s="40">
        <v>143</v>
      </c>
      <c r="J41" s="40">
        <v>1</v>
      </c>
      <c r="K41" s="40" t="s">
        <v>20</v>
      </c>
      <c r="L41" s="40" t="s">
        <v>351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LYON</vt:lpstr>
      <vt:lpstr>MONTPELLIER</vt:lpstr>
      <vt:lpstr>LORRAINE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2020-09-04T10:56:24Z</dcterms:created>
  <dcterms:modified xsi:type="dcterms:W3CDTF">2020-09-15T12:51:21Z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2020-08-01T08:16:01Z</dcterms:created>
  <cp:revision>0</cp:revision>
</cp:coreProperties>
</file>