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/>
  <calcPr/>
  <extLst>
    <ext uri="GoogleSheetsCustomDataVersion1">
      <go:sheetsCustomData xmlns:go="http://customooxmlschemas.google.com/" r:id="rId5" roundtripDataSignature="AMtx7mhrPUevN0ARnSaCBtzmMG86/hNtCw=="/>
    </ext>
  </extLst>
</workbook>
</file>

<file path=xl/sharedStrings.xml><?xml version="1.0" encoding="utf-8"?>
<sst xmlns="http://schemas.openxmlformats.org/spreadsheetml/2006/main" count="27" uniqueCount="20">
  <si>
    <t>metaux</t>
  </si>
  <si>
    <t>Al</t>
  </si>
  <si>
    <t>Cu</t>
  </si>
  <si>
    <t>longeur</t>
  </si>
  <si>
    <t>dl</t>
  </si>
  <si>
    <t>dt</t>
  </si>
  <si>
    <t>t (en s)</t>
  </si>
  <si>
    <t>sAl</t>
  </si>
  <si>
    <t>incertitude conductivité cuivre</t>
  </si>
  <si>
    <t>STOP</t>
  </si>
  <si>
    <t>t_moy</t>
  </si>
  <si>
    <t>vitesse</t>
  </si>
  <si>
    <t>v_Alu</t>
  </si>
  <si>
    <t>m/s</t>
  </si>
  <si>
    <t>v_Cu</t>
  </si>
  <si>
    <t>u(v_Alu)</t>
  </si>
  <si>
    <t>u(v_Cu)</t>
  </si>
  <si>
    <t>ecart-type</t>
  </si>
  <si>
    <t>u(dt)</t>
  </si>
  <si>
    <t>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</si>
</sst>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3" width="10.71"/>
    <col customWidth="1" min="14" max="14" width="28.14"/>
    <col customWidth="1" min="15" max="26" width="10.71"/>
  </cols>
  <sheetData>
    <row r="1" ht="14.25" customHeight="1">
      <c r="A1" s="1" t="s">
        <v>0</v>
      </c>
      <c r="B1" s="1" t="s">
        <v>1</v>
      </c>
      <c r="I1" s="1" t="s">
        <v>2</v>
      </c>
    </row>
    <row r="2" ht="14.25" customHeight="1">
      <c r="A2" s="1" t="s">
        <v>3</v>
      </c>
      <c r="B2" s="1">
        <v>0.6</v>
      </c>
      <c r="C2" s="1">
        <v>0.5</v>
      </c>
      <c r="D2" s="1">
        <v>0.4</v>
      </c>
      <c r="E2" s="1">
        <v>0.3</v>
      </c>
      <c r="I2" s="1">
        <v>0.6</v>
      </c>
      <c r="J2" s="1">
        <v>0.5</v>
      </c>
      <c r="K2" s="1">
        <v>0.4</v>
      </c>
      <c r="L2" s="1">
        <v>0.3</v>
      </c>
    </row>
    <row r="3" ht="14.25" customHeight="1">
      <c r="A3" s="1" t="s">
        <v>4</v>
      </c>
      <c r="B3" s="1">
        <v>0.01</v>
      </c>
      <c r="C3" s="1">
        <v>0.01</v>
      </c>
      <c r="D3" s="1">
        <v>0.01</v>
      </c>
      <c r="E3" s="1">
        <v>0.01</v>
      </c>
      <c r="I3" s="1">
        <v>0.01</v>
      </c>
      <c r="J3" s="1">
        <v>0.01</v>
      </c>
      <c r="K3" s="1">
        <v>0.01</v>
      </c>
      <c r="L3" s="1">
        <v>0.01</v>
      </c>
    </row>
    <row r="4" ht="14.25" customHeight="1">
      <c r="A4" s="1" t="s">
        <v>5</v>
      </c>
      <c r="B4" s="1">
        <v>0.005</v>
      </c>
      <c r="C4" s="1">
        <v>0.005</v>
      </c>
      <c r="D4" s="1">
        <v>0.01</v>
      </c>
      <c r="E4" s="1">
        <v>0.005</v>
      </c>
      <c r="I4" s="1">
        <v>0.01</v>
      </c>
      <c r="J4" s="1">
        <v>0.01</v>
      </c>
      <c r="K4" s="1">
        <v>0.01</v>
      </c>
      <c r="L4" s="1">
        <v>0.01</v>
      </c>
    </row>
    <row r="5" ht="14.25" customHeight="1">
      <c r="A5" s="1" t="s">
        <v>6</v>
      </c>
      <c r="B5" s="1">
        <v>2.14</v>
      </c>
      <c r="C5" s="1">
        <v>1.61</v>
      </c>
      <c r="D5" s="1">
        <v>1.38</v>
      </c>
      <c r="E5" s="1">
        <v>0.982</v>
      </c>
      <c r="I5" s="1">
        <v>2.93</v>
      </c>
      <c r="J5" s="1">
        <v>2.51</v>
      </c>
      <c r="K5" s="1">
        <v>2.13</v>
      </c>
      <c r="L5" s="1">
        <v>1.52</v>
      </c>
    </row>
    <row r="6" ht="14.25" customHeight="1">
      <c r="B6" s="1">
        <v>2.085</v>
      </c>
      <c r="C6" s="1">
        <v>1.71</v>
      </c>
      <c r="D6" s="1">
        <v>1.39</v>
      </c>
      <c r="E6" s="1">
        <v>1.02</v>
      </c>
      <c r="I6" s="1">
        <v>3.07</v>
      </c>
      <c r="J6" s="1">
        <v>2.45</v>
      </c>
      <c r="K6" s="1">
        <v>1.99</v>
      </c>
      <c r="L6" s="1">
        <v>1.49</v>
      </c>
      <c r="N6" s="2" t="s">
        <v>7</v>
      </c>
      <c r="O6" s="2" t="str">
        <f>3.77*10^7</f>
        <v>#ERROR!</v>
      </c>
    </row>
    <row r="7" ht="14.25" customHeight="1">
      <c r="B7" s="1">
        <v>2.025</v>
      </c>
      <c r="C7" s="1">
        <v>1.68</v>
      </c>
      <c r="D7" s="1">
        <v>1.35</v>
      </c>
      <c r="I7" s="1">
        <v>3.03</v>
      </c>
      <c r="J7" s="1">
        <v>2.51</v>
      </c>
      <c r="K7" s="1">
        <v>1.95</v>
      </c>
      <c r="L7" s="1">
        <v>1.39</v>
      </c>
      <c r="N7" s="2" t="s">
        <v>8</v>
      </c>
    </row>
    <row r="8" ht="14.25" customHeight="1">
      <c r="B8" s="1">
        <v>2.135</v>
      </c>
      <c r="C8" s="1">
        <v>1.67</v>
      </c>
      <c r="D8" s="1">
        <v>1.5</v>
      </c>
      <c r="I8" s="1">
        <v>2.83</v>
      </c>
      <c r="J8" s="1">
        <v>2.59</v>
      </c>
      <c r="K8" s="1">
        <v>1.98</v>
      </c>
      <c r="L8" s="1">
        <v>1.41</v>
      </c>
      <c r="N8" s="1">
        <f>SQRT((B19*37700000/J18)^2+(37700000*B18*J19/(J18*J18))^2)</f>
        <v>4725433.025</v>
      </c>
    </row>
    <row r="9" ht="14.25" customHeight="1">
      <c r="B9" s="1">
        <v>2.045</v>
      </c>
      <c r="C9" s="1">
        <v>1.69</v>
      </c>
      <c r="D9" s="1">
        <v>1.52</v>
      </c>
      <c r="I9" s="1">
        <v>3.07</v>
      </c>
      <c r="J9" s="1">
        <v>2.38</v>
      </c>
      <c r="K9" s="1">
        <v>1.88</v>
      </c>
      <c r="L9" s="1">
        <v>1.52</v>
      </c>
    </row>
    <row r="10" ht="14.25" customHeight="1">
      <c r="B10" s="1">
        <v>2.105</v>
      </c>
      <c r="C10" s="1">
        <v>1.79</v>
      </c>
      <c r="D10" s="1">
        <v>1.23</v>
      </c>
      <c r="I10" s="1">
        <v>2.89</v>
      </c>
      <c r="J10" s="1">
        <v>2.44</v>
      </c>
      <c r="K10" s="1">
        <v>2.03</v>
      </c>
      <c r="L10" s="1">
        <v>1.4</v>
      </c>
    </row>
    <row r="11" ht="14.25" customHeight="1">
      <c r="B11" s="1">
        <v>2.245</v>
      </c>
      <c r="C11" s="1">
        <v>1.77</v>
      </c>
      <c r="D11" s="1">
        <v>1.41</v>
      </c>
      <c r="I11" s="1">
        <v>2.8</v>
      </c>
      <c r="J11" s="1">
        <v>2.48</v>
      </c>
      <c r="K11" s="1">
        <v>2.0</v>
      </c>
      <c r="L11" s="1">
        <v>1.48</v>
      </c>
    </row>
    <row r="12" ht="14.25" customHeight="1">
      <c r="B12" s="1">
        <v>2.13</v>
      </c>
      <c r="C12" s="1">
        <v>1.77</v>
      </c>
      <c r="D12" s="1">
        <v>1.36</v>
      </c>
      <c r="I12" s="1">
        <v>2.95</v>
      </c>
      <c r="J12" s="1">
        <v>2.49</v>
      </c>
      <c r="K12" s="1">
        <v>2.06</v>
      </c>
      <c r="L12" s="1">
        <v>1.47</v>
      </c>
    </row>
    <row r="13" ht="14.25" customHeight="1">
      <c r="B13" s="1">
        <v>1.925</v>
      </c>
      <c r="C13" s="1">
        <v>1.65</v>
      </c>
      <c r="D13" s="1">
        <v>1.36</v>
      </c>
      <c r="I13" s="1">
        <v>2.84</v>
      </c>
      <c r="J13" s="1">
        <v>2.53</v>
      </c>
      <c r="K13" s="1">
        <v>2.01</v>
      </c>
      <c r="L13" s="1">
        <v>1.44</v>
      </c>
    </row>
    <row r="14" ht="14.25" customHeight="1">
      <c r="A14" s="1" t="s">
        <v>9</v>
      </c>
      <c r="B14" s="1">
        <v>2.105</v>
      </c>
      <c r="C14" s="2">
        <v>1.7</v>
      </c>
      <c r="D14" s="1">
        <v>1.41</v>
      </c>
      <c r="I14" s="1">
        <v>2.79</v>
      </c>
      <c r="J14" s="2">
        <v>2.52</v>
      </c>
      <c r="K14" s="1">
        <v>2.01</v>
      </c>
      <c r="L14" s="1">
        <v>1.59</v>
      </c>
    </row>
    <row r="15" ht="14.25" customHeight="1">
      <c r="A15" s="2" t="s">
        <v>10</v>
      </c>
      <c r="B15" s="1">
        <f t="shared" ref="B15:D15" si="1">AVERAGE(B5:B14)</f>
        <v>2.094</v>
      </c>
      <c r="C15" s="1">
        <f t="shared" si="1"/>
        <v>1.704</v>
      </c>
      <c r="D15" s="1">
        <f t="shared" si="1"/>
        <v>1.391</v>
      </c>
      <c r="H15" s="2" t="s">
        <v>10</v>
      </c>
      <c r="I15" s="1">
        <f t="shared" ref="I15:L15" si="2">AVERAGE(I5:I14)</f>
        <v>2.92</v>
      </c>
      <c r="J15" s="1">
        <f t="shared" si="2"/>
        <v>2.49</v>
      </c>
      <c r="K15" s="1">
        <f t="shared" si="2"/>
        <v>2.004</v>
      </c>
      <c r="L15" s="1">
        <f t="shared" si="2"/>
        <v>1.471</v>
      </c>
    </row>
    <row r="16" ht="14.25" customHeight="1">
      <c r="A16" s="2" t="s">
        <v>11</v>
      </c>
      <c r="B16" s="1">
        <f t="shared" ref="B16:E16" si="3">B2/AVERAGE(B5:B14)</f>
        <v>0.2865329513</v>
      </c>
      <c r="C16" s="1">
        <f t="shared" si="3"/>
        <v>0.29342723</v>
      </c>
      <c r="D16" s="1">
        <f t="shared" si="3"/>
        <v>0.2875629044</v>
      </c>
      <c r="E16" s="1">
        <f t="shared" si="3"/>
        <v>0.2997002997</v>
      </c>
      <c r="I16" s="1">
        <f t="shared" ref="I16:L16" si="4">I2/AVERAGE(I5:I14)</f>
        <v>0.2054794521</v>
      </c>
      <c r="J16" s="1">
        <f t="shared" si="4"/>
        <v>0.2008032129</v>
      </c>
      <c r="K16" s="1">
        <f t="shared" si="4"/>
        <v>0.1996007984</v>
      </c>
      <c r="L16" s="1">
        <f t="shared" si="4"/>
        <v>0.203942896</v>
      </c>
    </row>
    <row r="17" ht="14.25" customHeight="1"/>
    <row r="18" ht="14.25" customHeight="1">
      <c r="A18" s="2" t="s">
        <v>12</v>
      </c>
      <c r="B18" s="1">
        <f>AVERAGE(B16:E16)</f>
        <v>0.2918058464</v>
      </c>
      <c r="C18" s="2" t="s">
        <v>13</v>
      </c>
      <c r="I18" s="2" t="s">
        <v>14</v>
      </c>
      <c r="J18" s="1">
        <f>AVERAGE(I16:L16)</f>
        <v>0.2024565898</v>
      </c>
      <c r="K18" s="2" t="s">
        <v>13</v>
      </c>
    </row>
    <row r="19" ht="14.25" customHeight="1">
      <c r="A19" s="2" t="s">
        <v>15</v>
      </c>
      <c r="B19" s="2">
        <f>B18*B35/B15</f>
        <v>0.02069485953</v>
      </c>
      <c r="C19" s="2" t="s">
        <v>13</v>
      </c>
      <c r="I19" s="2" t="s">
        <v>16</v>
      </c>
      <c r="J19" s="1">
        <f>J18*I35/I15</f>
        <v>0.01018952256</v>
      </c>
      <c r="K19" s="2" t="s">
        <v>13</v>
      </c>
    </row>
    <row r="20" ht="14.25" customHeight="1"/>
    <row r="21" ht="14.25" customHeight="1">
      <c r="A21" s="2" t="s">
        <v>17</v>
      </c>
      <c r="H21" s="2" t="s">
        <v>17</v>
      </c>
    </row>
    <row r="22" ht="14.25" customHeight="1">
      <c r="A22" s="1">
        <f t="shared" ref="A22:A31" si="6">($B$15-B5)^2</f>
        <v>0.002116</v>
      </c>
      <c r="B22" s="1">
        <f t="shared" ref="B22:B31" si="7">($C$15-C5)^2</f>
        <v>0.008836</v>
      </c>
      <c r="C22" s="1">
        <f t="shared" ref="C22:C31" si="8">(D$15-D5)^2</f>
        <v>0.000121</v>
      </c>
      <c r="D22" s="1">
        <f t="shared" ref="D22:D23" si="9">(E16-E5)^2</f>
        <v>0.465532881</v>
      </c>
      <c r="H22" s="1">
        <f t="shared" ref="H22:K22" si="5">(I5-I$15)^2</f>
        <v>0.0001</v>
      </c>
      <c r="I22" s="1">
        <f t="shared" si="5"/>
        <v>0.0004</v>
      </c>
      <c r="J22" s="1">
        <f t="shared" si="5"/>
        <v>0.015876</v>
      </c>
      <c r="K22" s="1">
        <f t="shared" si="5"/>
        <v>0.002401</v>
      </c>
    </row>
    <row r="23" ht="14.25" customHeight="1">
      <c r="A23" s="1">
        <f t="shared" si="6"/>
        <v>0.000081</v>
      </c>
      <c r="B23" s="1">
        <f t="shared" si="7"/>
        <v>0.000036</v>
      </c>
      <c r="C23" s="1">
        <f t="shared" si="8"/>
        <v>0.000001</v>
      </c>
      <c r="D23" s="1">
        <f t="shared" si="9"/>
        <v>1.0404</v>
      </c>
      <c r="H23" s="1">
        <f t="shared" ref="H23:K23" si="10">(I6-I$15)^2</f>
        <v>0.0225</v>
      </c>
      <c r="I23" s="1">
        <f t="shared" si="10"/>
        <v>0.0016</v>
      </c>
      <c r="J23" s="1">
        <f t="shared" si="10"/>
        <v>0.000196</v>
      </c>
      <c r="K23" s="1">
        <f t="shared" si="10"/>
        <v>0.000361</v>
      </c>
    </row>
    <row r="24" ht="14.25" customHeight="1">
      <c r="A24" s="1">
        <f t="shared" si="6"/>
        <v>0.004761</v>
      </c>
      <c r="B24" s="1">
        <f t="shared" si="7"/>
        <v>0.000576</v>
      </c>
      <c r="C24" s="1">
        <f t="shared" si="8"/>
        <v>0.001681</v>
      </c>
      <c r="H24" s="1">
        <f t="shared" ref="H24:K24" si="11">(I7-I$15)^2</f>
        <v>0.0121</v>
      </c>
      <c r="I24" s="1">
        <f t="shared" si="11"/>
        <v>0.0004</v>
      </c>
      <c r="J24" s="1">
        <f t="shared" si="11"/>
        <v>0.002916</v>
      </c>
      <c r="K24" s="1">
        <f t="shared" si="11"/>
        <v>0.006561</v>
      </c>
    </row>
    <row r="25" ht="14.25" customHeight="1">
      <c r="A25" s="1">
        <f t="shared" si="6"/>
        <v>0.001681</v>
      </c>
      <c r="B25" s="1">
        <f t="shared" si="7"/>
        <v>0.001156</v>
      </c>
      <c r="C25" s="1">
        <f t="shared" si="8"/>
        <v>0.011881</v>
      </c>
      <c r="H25" s="1">
        <f t="shared" ref="H25:K25" si="12">(I8-I$15)^2</f>
        <v>0.0081</v>
      </c>
      <c r="I25" s="1">
        <f t="shared" si="12"/>
        <v>0.01</v>
      </c>
      <c r="J25" s="1">
        <f t="shared" si="12"/>
        <v>0.000576</v>
      </c>
      <c r="K25" s="1">
        <f t="shared" si="12"/>
        <v>0.003721</v>
      </c>
    </row>
    <row r="26" ht="14.25" customHeight="1">
      <c r="A26" s="1">
        <f t="shared" si="6"/>
        <v>0.002401</v>
      </c>
      <c r="B26" s="1">
        <f t="shared" si="7"/>
        <v>0.000196</v>
      </c>
      <c r="C26" s="1">
        <f t="shared" si="8"/>
        <v>0.016641</v>
      </c>
      <c r="H26" s="1">
        <f t="shared" ref="H26:K26" si="13">(I9-I$15)^2</f>
        <v>0.0225</v>
      </c>
      <c r="I26" s="1">
        <f t="shared" si="13"/>
        <v>0.0121</v>
      </c>
      <c r="J26" s="1">
        <f t="shared" si="13"/>
        <v>0.015376</v>
      </c>
      <c r="K26" s="1">
        <f t="shared" si="13"/>
        <v>0.002401</v>
      </c>
    </row>
    <row r="27" ht="14.25" customHeight="1">
      <c r="A27" s="1">
        <f t="shared" si="6"/>
        <v>0.000121</v>
      </c>
      <c r="B27" s="1">
        <f t="shared" si="7"/>
        <v>0.007396</v>
      </c>
      <c r="C27" s="1">
        <f t="shared" si="8"/>
        <v>0.025921</v>
      </c>
      <c r="H27" s="1">
        <f t="shared" ref="H27:K27" si="14">(I10-I$15)^2</f>
        <v>0.0009</v>
      </c>
      <c r="I27" s="1">
        <f t="shared" si="14"/>
        <v>0.0025</v>
      </c>
      <c r="J27" s="1">
        <f t="shared" si="14"/>
        <v>0.000676</v>
      </c>
      <c r="K27" s="1">
        <f t="shared" si="14"/>
        <v>0.005041</v>
      </c>
    </row>
    <row r="28" ht="14.25" customHeight="1">
      <c r="A28" s="1">
        <f t="shared" si="6"/>
        <v>0.022801</v>
      </c>
      <c r="B28" s="1">
        <f t="shared" si="7"/>
        <v>0.004356</v>
      </c>
      <c r="C28" s="1">
        <f t="shared" si="8"/>
        <v>0.000361</v>
      </c>
      <c r="H28" s="1">
        <f t="shared" ref="H28:K28" si="15">(I11-I$15)^2</f>
        <v>0.0144</v>
      </c>
      <c r="I28" s="1">
        <f t="shared" si="15"/>
        <v>0.0001</v>
      </c>
      <c r="J28" s="1">
        <f t="shared" si="15"/>
        <v>0.000016</v>
      </c>
      <c r="K28" s="1">
        <f t="shared" si="15"/>
        <v>0.000081</v>
      </c>
    </row>
    <row r="29" ht="14.25" customHeight="1">
      <c r="A29" s="1">
        <f t="shared" si="6"/>
        <v>0.001296</v>
      </c>
      <c r="B29" s="1">
        <f t="shared" si="7"/>
        <v>0.004356</v>
      </c>
      <c r="C29" s="1">
        <f t="shared" si="8"/>
        <v>0.000961</v>
      </c>
      <c r="H29" s="1">
        <f t="shared" ref="H29:K29" si="16">(I12-I$15)^2</f>
        <v>0.0009</v>
      </c>
      <c r="I29" s="1">
        <f t="shared" si="16"/>
        <v>0</v>
      </c>
      <c r="J29" s="1">
        <f t="shared" si="16"/>
        <v>0.003136</v>
      </c>
      <c r="K29" s="1">
        <f t="shared" si="16"/>
        <v>0.000001</v>
      </c>
    </row>
    <row r="30" ht="14.25" customHeight="1">
      <c r="A30" s="1">
        <f t="shared" si="6"/>
        <v>0.028561</v>
      </c>
      <c r="B30" s="1">
        <f t="shared" si="7"/>
        <v>0.002916</v>
      </c>
      <c r="C30" s="1">
        <f t="shared" si="8"/>
        <v>0.000961</v>
      </c>
      <c r="H30" s="1">
        <f t="shared" ref="H30:K30" si="17">(I13-I$15)^2</f>
        <v>0.0064</v>
      </c>
      <c r="I30" s="1">
        <f t="shared" si="17"/>
        <v>0.0016</v>
      </c>
      <c r="J30" s="1">
        <f t="shared" si="17"/>
        <v>0.000036</v>
      </c>
      <c r="K30" s="1">
        <f t="shared" si="17"/>
        <v>0.000961</v>
      </c>
    </row>
    <row r="31" ht="14.25" customHeight="1">
      <c r="A31" s="1">
        <f t="shared" si="6"/>
        <v>0.000121</v>
      </c>
      <c r="B31" s="1">
        <f t="shared" si="7"/>
        <v>0.000016</v>
      </c>
      <c r="C31" s="1">
        <f t="shared" si="8"/>
        <v>0.000361</v>
      </c>
      <c r="H31" s="1">
        <f t="shared" ref="H31:K31" si="18">(I14-I$15)^2</f>
        <v>0.0169</v>
      </c>
      <c r="I31" s="1">
        <f t="shared" si="18"/>
        <v>0.0009</v>
      </c>
      <c r="J31" s="1">
        <f t="shared" si="18"/>
        <v>0.000036</v>
      </c>
      <c r="K31" s="1">
        <f t="shared" si="18"/>
        <v>0.014161</v>
      </c>
    </row>
    <row r="32" ht="14.25" customHeight="1"/>
    <row r="33" ht="14.25" customHeight="1">
      <c r="A33" s="1">
        <f t="shared" ref="A33:C33" si="19">SQRT(1/9*SUM(A22:A31))*2</f>
        <v>0.1685757331</v>
      </c>
      <c r="B33" s="1">
        <f t="shared" si="19"/>
        <v>0.115161722</v>
      </c>
      <c r="C33" s="1">
        <f t="shared" si="19"/>
        <v>0.161781746</v>
      </c>
      <c r="H33" s="1">
        <f t="shared" ref="H33:K33" si="20">SQRT(1/9*SUM(H22:H31))*2</f>
        <v>0.2158188541</v>
      </c>
      <c r="I33" s="1">
        <f t="shared" si="20"/>
        <v>0.1146976702</v>
      </c>
      <c r="J33" s="1">
        <f t="shared" si="20"/>
        <v>0.1313857763</v>
      </c>
      <c r="K33" s="1">
        <f t="shared" si="20"/>
        <v>0.1259453144</v>
      </c>
    </row>
    <row r="34" ht="14.25" customHeight="1"/>
    <row r="35" ht="14.25" customHeight="1">
      <c r="A35" s="2" t="s">
        <v>18</v>
      </c>
      <c r="B35" s="1">
        <f>AVERAGE(A33:C33)</f>
        <v>0.1485064004</v>
      </c>
      <c r="C35" s="2" t="s">
        <v>19</v>
      </c>
      <c r="H35" s="2" t="s">
        <v>18</v>
      </c>
      <c r="I35" s="1">
        <f>AVERAGE(H33:K33)</f>
        <v>0.1469619038</v>
      </c>
      <c r="J35" s="2" t="s">
        <v>19</v>
      </c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2022-05-05T10:53:54Z</dcterms:created>
  <dc:creator>florian dembele</dc:creator>
</cp:coreProperties>
</file>